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24226"/>
  <mc:AlternateContent xmlns:mc="http://schemas.openxmlformats.org/markup-compatibility/2006">
    <mc:Choice Requires="x15">
      <x15ac:absPath xmlns:x15ac="http://schemas.microsoft.com/office/spreadsheetml/2010/11/ac" url="C:\Users\Irena Drašlar\Documents\JAVNA NAROČILA\JN ŽIVILA OŠ IK IZLAKE 2020\RAZPISNA DOKUMENTACIJA\"/>
    </mc:Choice>
  </mc:AlternateContent>
  <xr:revisionPtr revIDLastSave="0" documentId="13_ncr:1_{AB2F09E2-3534-42A6-8C2E-7C1A36360459}" xr6:coauthVersionLast="45" xr6:coauthVersionMax="45" xr10:uidLastSave="{00000000-0000-0000-0000-000000000000}"/>
  <bookViews>
    <workbookView xWindow="-108" yWindow="-108" windowWidth="23256" windowHeight="12576" firstSheet="9" activeTab="9" xr2:uid="{00000000-000D-0000-FFFF-FFFF00000000}"/>
  </bookViews>
  <sheets>
    <sheet name="Ponudba" sheetId="114" r:id="rId1"/>
    <sheet name="Navodila za izpolnjevanje" sheetId="116" r:id="rId2"/>
    <sheet name="Kruh, pekovski izdelki" sheetId="117" r:id="rId3"/>
    <sheet name="Sladko pekovsko pecivo" sheetId="118" r:id="rId4"/>
    <sheet name="Bio kruh, bio pekovsko pecivo i" sheetId="119" r:id="rId5"/>
    <sheet name="Jabolka" sheetId="120" r:id="rId6"/>
    <sheet name="Mleko in mlečni izdelki" sheetId="122" r:id="rId7"/>
    <sheet name="Jajca" sheetId="130" r:id="rId8"/>
    <sheet name="EKO mleko" sheetId="123" r:id="rId9"/>
    <sheet name="Brezalkoholne pijače in voda" sheetId="124" r:id="rId10"/>
    <sheet name="Mesni izdelki" sheetId="125" r:id="rId11"/>
    <sheet name="Sveže sadje in zelenjava" sheetId="126" r:id="rId12"/>
    <sheet name="EKO mlečni izdelki" sheetId="127" r:id="rId13"/>
    <sheet name="EKO sadje " sheetId="128" r:id="rId14"/>
    <sheet name="Ostalo prehrambeno blago" sheetId="129" r:id="rId15"/>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124" l="1"/>
  <c r="J24" i="124" s="1"/>
  <c r="K24" i="124" s="1"/>
  <c r="I11" i="129" l="1"/>
  <c r="J11" i="129" s="1"/>
  <c r="K11" i="129" s="1"/>
  <c r="I10" i="129"/>
  <c r="J10" i="129" s="1"/>
  <c r="K10" i="129" s="1"/>
  <c r="I55" i="129"/>
  <c r="J55" i="129" s="1"/>
  <c r="K55" i="129" s="1"/>
  <c r="I44" i="129"/>
  <c r="J44" i="129" s="1"/>
  <c r="K44" i="129" s="1"/>
  <c r="I31" i="122"/>
  <c r="J31" i="122"/>
  <c r="K31" i="122" s="1"/>
  <c r="G42" i="122"/>
  <c r="I22" i="122"/>
  <c r="J22" i="122" s="1"/>
  <c r="K22" i="122" s="1"/>
  <c r="I21" i="122"/>
  <c r="J21" i="122" s="1"/>
  <c r="K21" i="122" s="1"/>
  <c r="I27" i="122"/>
  <c r="J27" i="122" s="1"/>
  <c r="K27" i="122" s="1"/>
  <c r="I8" i="122"/>
  <c r="J8" i="122" s="1"/>
  <c r="K8" i="122" s="1"/>
  <c r="I15" i="126"/>
  <c r="J15" i="126" s="1"/>
  <c r="K15" i="126" s="1"/>
  <c r="I12" i="126"/>
  <c r="J12" i="126" s="1"/>
  <c r="K12" i="126" s="1"/>
  <c r="I14" i="126"/>
  <c r="J14" i="126"/>
  <c r="K14" i="126" s="1"/>
  <c r="I21" i="124"/>
  <c r="J21" i="124" s="1"/>
  <c r="K21" i="124" s="1"/>
  <c r="I24" i="118"/>
  <c r="J24" i="118" s="1"/>
  <c r="K24" i="118" s="1"/>
  <c r="I23" i="118"/>
  <c r="J23" i="118" s="1"/>
  <c r="K23" i="118" s="1"/>
  <c r="I42" i="129" l="1"/>
  <c r="J42" i="129" s="1"/>
  <c r="K42" i="129" s="1"/>
  <c r="I17" i="129"/>
  <c r="J17" i="129"/>
  <c r="K17" i="129" s="1"/>
  <c r="I54" i="129"/>
  <c r="J54" i="129" s="1"/>
  <c r="K54" i="129" s="1"/>
  <c r="I48" i="129"/>
  <c r="J48" i="129" s="1"/>
  <c r="K48" i="129" s="1"/>
  <c r="I50" i="129"/>
  <c r="J50" i="129" s="1"/>
  <c r="K50" i="129" s="1"/>
  <c r="I56" i="129"/>
  <c r="J56" i="129" s="1"/>
  <c r="K56" i="129" s="1"/>
  <c r="I20" i="129" l="1"/>
  <c r="J20" i="129" s="1"/>
  <c r="K20" i="129" s="1"/>
  <c r="I19" i="129"/>
  <c r="J19" i="129" s="1"/>
  <c r="K19" i="129" s="1"/>
  <c r="G4" i="130"/>
  <c r="I3" i="130"/>
  <c r="I4" i="130" s="1"/>
  <c r="J3" i="130" l="1"/>
  <c r="J7" i="128"/>
  <c r="K7" i="128" s="1"/>
  <c r="K3" i="130" l="1"/>
  <c r="K4" i="130" s="1"/>
  <c r="J4" i="130"/>
  <c r="I53" i="129"/>
  <c r="J53" i="129" s="1"/>
  <c r="K53" i="129" s="1"/>
  <c r="I52" i="129"/>
  <c r="J52" i="129" s="1"/>
  <c r="K52" i="129" s="1"/>
  <c r="I51" i="129"/>
  <c r="J51" i="129" s="1"/>
  <c r="K51" i="129" s="1"/>
  <c r="I49" i="129"/>
  <c r="J49" i="129" s="1"/>
  <c r="K49" i="129" s="1"/>
  <c r="I47" i="129"/>
  <c r="J47" i="129" s="1"/>
  <c r="K47" i="129" s="1"/>
  <c r="I46" i="129"/>
  <c r="J46" i="129" s="1"/>
  <c r="K46" i="129" s="1"/>
  <c r="I45" i="129"/>
  <c r="J45" i="129" s="1"/>
  <c r="K45" i="129" s="1"/>
  <c r="I43" i="129"/>
  <c r="J43" i="129" s="1"/>
  <c r="K43" i="129" s="1"/>
  <c r="I41" i="129"/>
  <c r="J41" i="129" s="1"/>
  <c r="K41" i="129" s="1"/>
  <c r="I40" i="129"/>
  <c r="J40" i="129" s="1"/>
  <c r="K40" i="129" s="1"/>
  <c r="I39" i="129"/>
  <c r="J39" i="129" s="1"/>
  <c r="K39" i="129" s="1"/>
  <c r="I38" i="129"/>
  <c r="J38" i="129" s="1"/>
  <c r="K38" i="129" s="1"/>
  <c r="I37" i="129"/>
  <c r="J37" i="129" s="1"/>
  <c r="K37" i="129" s="1"/>
  <c r="I36" i="129"/>
  <c r="J36" i="129" s="1"/>
  <c r="K36" i="129" s="1"/>
  <c r="I35" i="129"/>
  <c r="J35" i="129" s="1"/>
  <c r="K35" i="129" s="1"/>
  <c r="I34" i="129"/>
  <c r="J34" i="129" s="1"/>
  <c r="K34" i="129" s="1"/>
  <c r="I33" i="129"/>
  <c r="J33" i="129" s="1"/>
  <c r="K33" i="129" s="1"/>
  <c r="I32" i="129"/>
  <c r="J32" i="129" s="1"/>
  <c r="K32" i="129" s="1"/>
  <c r="I31" i="129"/>
  <c r="J31" i="129" s="1"/>
  <c r="K31" i="129" s="1"/>
  <c r="I30" i="129"/>
  <c r="J30" i="129" s="1"/>
  <c r="K30" i="129" s="1"/>
  <c r="I29" i="129"/>
  <c r="J29" i="129" s="1"/>
  <c r="K29" i="129" s="1"/>
  <c r="I28" i="129"/>
  <c r="J28" i="129" s="1"/>
  <c r="K28" i="129" s="1"/>
  <c r="I27" i="129"/>
  <c r="J27" i="129" s="1"/>
  <c r="K27" i="129" s="1"/>
  <c r="I26" i="129"/>
  <c r="J26" i="129" s="1"/>
  <c r="K26" i="129" s="1"/>
  <c r="I25" i="129"/>
  <c r="J25" i="129" s="1"/>
  <c r="K25" i="129" s="1"/>
  <c r="I24" i="129"/>
  <c r="J24" i="129" s="1"/>
  <c r="K24" i="129" s="1"/>
  <c r="I23" i="129"/>
  <c r="J23" i="129" s="1"/>
  <c r="K23" i="129" s="1"/>
  <c r="I22" i="129"/>
  <c r="J22" i="129" s="1"/>
  <c r="K22" i="129" s="1"/>
  <c r="I21" i="129"/>
  <c r="J21" i="129" s="1"/>
  <c r="K21" i="129" s="1"/>
  <c r="I18" i="129"/>
  <c r="J18" i="129" s="1"/>
  <c r="K18" i="129" s="1"/>
  <c r="I16" i="129"/>
  <c r="J16" i="129" s="1"/>
  <c r="K16" i="129" s="1"/>
  <c r="I15" i="129"/>
  <c r="J15" i="129" s="1"/>
  <c r="K15" i="129" s="1"/>
  <c r="I14" i="129"/>
  <c r="J14" i="129" s="1"/>
  <c r="K14" i="129" s="1"/>
  <c r="I13" i="129"/>
  <c r="J13" i="129" s="1"/>
  <c r="K13" i="129" s="1"/>
  <c r="I12" i="129"/>
  <c r="J12" i="129" s="1"/>
  <c r="K12" i="129" s="1"/>
  <c r="I9" i="129"/>
  <c r="J9" i="129" s="1"/>
  <c r="K9" i="129" s="1"/>
  <c r="I8" i="129"/>
  <c r="J8" i="129" s="1"/>
  <c r="K8" i="129" s="1"/>
  <c r="G11" i="128"/>
  <c r="I10" i="128"/>
  <c r="J10" i="128" s="1"/>
  <c r="K10" i="128" s="1"/>
  <c r="I9" i="128"/>
  <c r="J9" i="128" s="1"/>
  <c r="K9" i="128" s="1"/>
  <c r="I8" i="128"/>
  <c r="J8" i="128" s="1"/>
  <c r="K8" i="128" s="1"/>
  <c r="I6" i="128"/>
  <c r="J6" i="128" s="1"/>
  <c r="K6" i="128" s="1"/>
  <c r="I5" i="128"/>
  <c r="J5" i="128" s="1"/>
  <c r="K5" i="128" s="1"/>
  <c r="I4" i="128"/>
  <c r="J4" i="128" s="1"/>
  <c r="K4" i="128" s="1"/>
  <c r="I3" i="128"/>
  <c r="J3" i="128" s="1"/>
  <c r="G9" i="127"/>
  <c r="I8" i="127"/>
  <c r="J8" i="127" s="1"/>
  <c r="K8" i="127" s="1"/>
  <c r="I7" i="127"/>
  <c r="J7" i="127" s="1"/>
  <c r="K7" i="127" s="1"/>
  <c r="I6" i="127"/>
  <c r="J6" i="127" s="1"/>
  <c r="K6" i="127" s="1"/>
  <c r="I3" i="127"/>
  <c r="J3" i="127" s="1"/>
  <c r="I41" i="122"/>
  <c r="J41" i="122" s="1"/>
  <c r="K41" i="122" s="1"/>
  <c r="I40" i="122"/>
  <c r="J40" i="122" s="1"/>
  <c r="K40" i="122" s="1"/>
  <c r="I38" i="122"/>
  <c r="J38" i="122" s="1"/>
  <c r="K38" i="122" s="1"/>
  <c r="I37" i="122"/>
  <c r="J37" i="122" s="1"/>
  <c r="K37" i="122" s="1"/>
  <c r="I36" i="122"/>
  <c r="J36" i="122" s="1"/>
  <c r="K36" i="122" s="1"/>
  <c r="I34" i="122"/>
  <c r="J34" i="122" s="1"/>
  <c r="K34" i="122" s="1"/>
  <c r="I23" i="122"/>
  <c r="J23" i="122" s="1"/>
  <c r="K23" i="122" s="1"/>
  <c r="I19" i="122"/>
  <c r="J19" i="122" s="1"/>
  <c r="K19" i="122" s="1"/>
  <c r="I18" i="122"/>
  <c r="J18" i="122" s="1"/>
  <c r="K18" i="122" s="1"/>
  <c r="I16" i="122"/>
  <c r="J16" i="122" s="1"/>
  <c r="K16" i="122" s="1"/>
  <c r="I12" i="122"/>
  <c r="J12" i="122" s="1"/>
  <c r="K12" i="122" s="1"/>
  <c r="I11" i="122"/>
  <c r="J11" i="122" s="1"/>
  <c r="K11" i="122" s="1"/>
  <c r="I10" i="122"/>
  <c r="J10" i="122" s="1"/>
  <c r="K10" i="122" s="1"/>
  <c r="I9" i="122"/>
  <c r="J9" i="122" s="1"/>
  <c r="K9" i="122" s="1"/>
  <c r="J11" i="128" l="1"/>
  <c r="K3" i="128"/>
  <c r="K11" i="128" s="1"/>
  <c r="I11" i="128"/>
  <c r="J9" i="127"/>
  <c r="K3" i="127"/>
  <c r="K9" i="127" s="1"/>
  <c r="I9" i="127"/>
  <c r="I39" i="122"/>
  <c r="J39" i="122" s="1"/>
  <c r="K39" i="122" s="1"/>
  <c r="I35" i="122"/>
  <c r="J35" i="122" s="1"/>
  <c r="K35" i="122" s="1"/>
  <c r="I33" i="122"/>
  <c r="J33" i="122" s="1"/>
  <c r="K33" i="122" s="1"/>
  <c r="I32" i="122"/>
  <c r="J32" i="122" s="1"/>
  <c r="K32" i="122" s="1"/>
  <c r="I30" i="122"/>
  <c r="J30" i="122" s="1"/>
  <c r="K30" i="122" s="1"/>
  <c r="I29" i="122"/>
  <c r="J29" i="122" s="1"/>
  <c r="K29" i="122" s="1"/>
  <c r="I28" i="122"/>
  <c r="J28" i="122" s="1"/>
  <c r="K28" i="122" s="1"/>
  <c r="I26" i="122"/>
  <c r="J26" i="122" s="1"/>
  <c r="K26" i="122" s="1"/>
  <c r="I25" i="122"/>
  <c r="J25" i="122" s="1"/>
  <c r="K25" i="122" s="1"/>
  <c r="I24" i="122"/>
  <c r="J24" i="122" s="1"/>
  <c r="K24" i="122" s="1"/>
  <c r="I20" i="122"/>
  <c r="J20" i="122" s="1"/>
  <c r="K20" i="122" s="1"/>
  <c r="I17" i="122"/>
  <c r="J17" i="122" s="1"/>
  <c r="K17" i="122" s="1"/>
  <c r="I15" i="122"/>
  <c r="J15" i="122" s="1"/>
  <c r="K15" i="122" s="1"/>
  <c r="I14" i="122"/>
  <c r="J14" i="122" s="1"/>
  <c r="K14" i="122" s="1"/>
  <c r="I13" i="122"/>
  <c r="J13" i="122" s="1"/>
  <c r="K13" i="122" s="1"/>
  <c r="I7" i="122"/>
  <c r="J7" i="122" s="1"/>
  <c r="K7" i="122" s="1"/>
  <c r="I6" i="122"/>
  <c r="J6" i="122" s="1"/>
  <c r="K6" i="122" s="1"/>
  <c r="I5" i="122"/>
  <c r="J5" i="122" s="1"/>
  <c r="K5" i="122" s="1"/>
  <c r="I4" i="122"/>
  <c r="J4" i="122" s="1"/>
  <c r="K4" i="122" s="1"/>
  <c r="I3" i="122"/>
  <c r="G20" i="125"/>
  <c r="I19" i="125"/>
  <c r="J19" i="125" s="1"/>
  <c r="K19" i="125" s="1"/>
  <c r="I18" i="125"/>
  <c r="J18" i="125" s="1"/>
  <c r="K18" i="125" s="1"/>
  <c r="I17" i="125"/>
  <c r="J17" i="125" s="1"/>
  <c r="K17" i="125" s="1"/>
  <c r="I16" i="125"/>
  <c r="J16" i="125" s="1"/>
  <c r="K16" i="125" s="1"/>
  <c r="I15" i="125"/>
  <c r="J15" i="125" s="1"/>
  <c r="K15" i="125" s="1"/>
  <c r="I14" i="125"/>
  <c r="J14" i="125" s="1"/>
  <c r="K14" i="125" s="1"/>
  <c r="I13" i="125"/>
  <c r="J13" i="125" s="1"/>
  <c r="K13" i="125" s="1"/>
  <c r="I12" i="125"/>
  <c r="J12" i="125" s="1"/>
  <c r="K12" i="125" s="1"/>
  <c r="I11" i="125"/>
  <c r="J11" i="125" s="1"/>
  <c r="K11" i="125" s="1"/>
  <c r="I10" i="125"/>
  <c r="J10" i="125" s="1"/>
  <c r="K10" i="125" s="1"/>
  <c r="I9" i="125"/>
  <c r="J9" i="125" s="1"/>
  <c r="K9" i="125" s="1"/>
  <c r="I8" i="125"/>
  <c r="J8" i="125" s="1"/>
  <c r="K8" i="125" s="1"/>
  <c r="I7" i="125"/>
  <c r="J7" i="125" s="1"/>
  <c r="K7" i="125" s="1"/>
  <c r="I6" i="125"/>
  <c r="J6" i="125" s="1"/>
  <c r="K6" i="125" s="1"/>
  <c r="I5" i="125"/>
  <c r="J5" i="125" s="1"/>
  <c r="K5" i="125" s="1"/>
  <c r="I4" i="125"/>
  <c r="J4" i="125" s="1"/>
  <c r="K4" i="125" s="1"/>
  <c r="I3" i="125"/>
  <c r="J3" i="125" s="1"/>
  <c r="I25" i="124"/>
  <c r="J25" i="124" s="1"/>
  <c r="K25" i="124" s="1"/>
  <c r="I23" i="124"/>
  <c r="J23" i="124" s="1"/>
  <c r="K23" i="124" s="1"/>
  <c r="I22" i="124"/>
  <c r="J22" i="124" s="1"/>
  <c r="K22" i="124" s="1"/>
  <c r="I20" i="124"/>
  <c r="J20" i="124" s="1"/>
  <c r="K20" i="124" s="1"/>
  <c r="I19" i="124"/>
  <c r="J19" i="124" s="1"/>
  <c r="K19" i="124" s="1"/>
  <c r="I18" i="124"/>
  <c r="J18" i="124" s="1"/>
  <c r="K18" i="124" s="1"/>
  <c r="I17" i="124"/>
  <c r="J17" i="124" s="1"/>
  <c r="K17" i="124" s="1"/>
  <c r="I16" i="124"/>
  <c r="J16" i="124" s="1"/>
  <c r="K16" i="124" s="1"/>
  <c r="I15" i="124"/>
  <c r="J15" i="124" s="1"/>
  <c r="K15" i="124" s="1"/>
  <c r="I14" i="124"/>
  <c r="J14" i="124" s="1"/>
  <c r="K14" i="124" s="1"/>
  <c r="I13" i="124"/>
  <c r="J13" i="124" s="1"/>
  <c r="K13" i="124" s="1"/>
  <c r="I12" i="124"/>
  <c r="J12" i="124" s="1"/>
  <c r="K12" i="124" s="1"/>
  <c r="I11" i="124"/>
  <c r="J11" i="124" s="1"/>
  <c r="K11" i="124" s="1"/>
  <c r="I26" i="126"/>
  <c r="J26" i="126" s="1"/>
  <c r="K26" i="126" s="1"/>
  <c r="I23" i="126"/>
  <c r="J23" i="126" s="1"/>
  <c r="K23" i="126" s="1"/>
  <c r="G35" i="119"/>
  <c r="I34" i="119"/>
  <c r="J34" i="119" s="1"/>
  <c r="K34" i="119" s="1"/>
  <c r="J33" i="119"/>
  <c r="K33" i="119" s="1"/>
  <c r="I32" i="119"/>
  <c r="J32" i="119" s="1"/>
  <c r="K32" i="119" s="1"/>
  <c r="J31" i="119"/>
  <c r="K31" i="119" s="1"/>
  <c r="I30" i="119"/>
  <c r="J30" i="119" s="1"/>
  <c r="K30" i="119" s="1"/>
  <c r="I29" i="119"/>
  <c r="J29" i="119" s="1"/>
  <c r="K29" i="119" s="1"/>
  <c r="I28" i="119"/>
  <c r="J28" i="119" s="1"/>
  <c r="K28" i="119" s="1"/>
  <c r="I27" i="119"/>
  <c r="J27" i="119" s="1"/>
  <c r="K27" i="119" s="1"/>
  <c r="I26" i="119"/>
  <c r="J26" i="119" s="1"/>
  <c r="K26" i="119" s="1"/>
  <c r="I25" i="119"/>
  <c r="J25" i="119" s="1"/>
  <c r="K25" i="119" s="1"/>
  <c r="J24" i="119"/>
  <c r="K24" i="119" s="1"/>
  <c r="I23" i="119"/>
  <c r="J23" i="119" s="1"/>
  <c r="K23" i="119" s="1"/>
  <c r="I22" i="119"/>
  <c r="J22" i="119" s="1"/>
  <c r="K22" i="119" s="1"/>
  <c r="I21" i="119"/>
  <c r="J21" i="119" s="1"/>
  <c r="K21" i="119" s="1"/>
  <c r="I20" i="119"/>
  <c r="J20" i="119" s="1"/>
  <c r="K20" i="119" s="1"/>
  <c r="I19" i="119"/>
  <c r="J19" i="119" s="1"/>
  <c r="K19" i="119" s="1"/>
  <c r="I18" i="119"/>
  <c r="J18" i="119" s="1"/>
  <c r="K18" i="119" s="1"/>
  <c r="I17" i="119"/>
  <c r="J17" i="119" s="1"/>
  <c r="K17" i="119" s="1"/>
  <c r="I16" i="119"/>
  <c r="J16" i="119" s="1"/>
  <c r="K16" i="119" s="1"/>
  <c r="I15" i="119"/>
  <c r="J15" i="119" s="1"/>
  <c r="K15" i="119" s="1"/>
  <c r="I14" i="119"/>
  <c r="J14" i="119" s="1"/>
  <c r="K14" i="119" s="1"/>
  <c r="I13" i="119"/>
  <c r="J13" i="119" s="1"/>
  <c r="K13" i="119" s="1"/>
  <c r="I12" i="119"/>
  <c r="J12" i="119" s="1"/>
  <c r="K12" i="119" s="1"/>
  <c r="J11" i="119"/>
  <c r="K11" i="119" s="1"/>
  <c r="J10" i="119"/>
  <c r="K10" i="119" s="1"/>
  <c r="I9" i="119"/>
  <c r="J9" i="119" s="1"/>
  <c r="K9" i="119" s="1"/>
  <c r="I8" i="119"/>
  <c r="J8" i="119" s="1"/>
  <c r="K8" i="119" s="1"/>
  <c r="I7" i="119"/>
  <c r="J7" i="119" s="1"/>
  <c r="K7" i="119" s="1"/>
  <c r="I6" i="119"/>
  <c r="J6" i="119" s="1"/>
  <c r="K6" i="119" s="1"/>
  <c r="I5" i="119"/>
  <c r="J5" i="119" s="1"/>
  <c r="K5" i="119" s="1"/>
  <c r="I3" i="119"/>
  <c r="I27" i="118"/>
  <c r="J27" i="118" s="1"/>
  <c r="K27" i="118" s="1"/>
  <c r="I28" i="118"/>
  <c r="J28" i="118" s="1"/>
  <c r="K28" i="118" s="1"/>
  <c r="I26" i="118"/>
  <c r="J26" i="118" s="1"/>
  <c r="K26" i="118" s="1"/>
  <c r="I25" i="118"/>
  <c r="J25" i="118" s="1"/>
  <c r="K25" i="118" s="1"/>
  <c r="I42" i="122" l="1"/>
  <c r="J3" i="122"/>
  <c r="J42" i="122" s="1"/>
  <c r="I35" i="119"/>
  <c r="J20" i="125"/>
  <c r="K3" i="125"/>
  <c r="K20" i="125" s="1"/>
  <c r="I20" i="125"/>
  <c r="J3" i="119"/>
  <c r="G30" i="118"/>
  <c r="I29" i="118"/>
  <c r="J29" i="118" s="1"/>
  <c r="K29" i="118" s="1"/>
  <c r="I22" i="118"/>
  <c r="J22" i="118" s="1"/>
  <c r="K22" i="118" s="1"/>
  <c r="I21" i="118"/>
  <c r="J21" i="118" s="1"/>
  <c r="K21" i="118" s="1"/>
  <c r="I20" i="118"/>
  <c r="J20" i="118" s="1"/>
  <c r="K20" i="118" s="1"/>
  <c r="I19" i="118"/>
  <c r="J19" i="118" s="1"/>
  <c r="K19" i="118" s="1"/>
  <c r="I18" i="118"/>
  <c r="J18" i="118" s="1"/>
  <c r="K18" i="118" s="1"/>
  <c r="I17" i="118"/>
  <c r="J17" i="118" s="1"/>
  <c r="K17" i="118" s="1"/>
  <c r="I14" i="118"/>
  <c r="J14" i="118" s="1"/>
  <c r="K14" i="118" s="1"/>
  <c r="I13" i="118"/>
  <c r="J13" i="118" s="1"/>
  <c r="K13" i="118" s="1"/>
  <c r="J7" i="118"/>
  <c r="K7" i="118" s="1"/>
  <c r="I4" i="118"/>
  <c r="J4" i="118" s="1"/>
  <c r="K4" i="118" s="1"/>
  <c r="I3" i="118"/>
  <c r="J3" i="118" s="1"/>
  <c r="K3" i="118" s="1"/>
  <c r="G48" i="117"/>
  <c r="K3" i="122" l="1"/>
  <c r="K42" i="122" s="1"/>
  <c r="K3" i="119"/>
  <c r="K35" i="119" s="1"/>
  <c r="J35" i="119"/>
  <c r="K30" i="118"/>
  <c r="I30" i="118"/>
  <c r="J30" i="118"/>
  <c r="G58" i="129" l="1"/>
  <c r="I57" i="129"/>
  <c r="J57" i="129" s="1"/>
  <c r="K57" i="129" s="1"/>
  <c r="I7" i="129"/>
  <c r="J7" i="129" s="1"/>
  <c r="K7" i="129" s="1"/>
  <c r="I6" i="129"/>
  <c r="J6" i="129" s="1"/>
  <c r="K6" i="129" s="1"/>
  <c r="I5" i="129"/>
  <c r="J5" i="129" s="1"/>
  <c r="K5" i="129" s="1"/>
  <c r="I4" i="129"/>
  <c r="J4" i="129" s="1"/>
  <c r="K4" i="129" s="1"/>
  <c r="I3" i="129"/>
  <c r="G40" i="126"/>
  <c r="I39" i="126"/>
  <c r="J39" i="126" s="1"/>
  <c r="K39" i="126" s="1"/>
  <c r="I25" i="126"/>
  <c r="J25" i="126" s="1"/>
  <c r="K25" i="126" s="1"/>
  <c r="I24" i="126"/>
  <c r="J24" i="126" s="1"/>
  <c r="K24" i="126" s="1"/>
  <c r="I22" i="126"/>
  <c r="J22" i="126" s="1"/>
  <c r="K22" i="126" s="1"/>
  <c r="I21" i="126"/>
  <c r="J21" i="126" s="1"/>
  <c r="K21" i="126" s="1"/>
  <c r="I20" i="126"/>
  <c r="J20" i="126" s="1"/>
  <c r="K20" i="126" s="1"/>
  <c r="I19" i="126"/>
  <c r="J19" i="126" s="1"/>
  <c r="K19" i="126" s="1"/>
  <c r="I18" i="126"/>
  <c r="J18" i="126" s="1"/>
  <c r="K18" i="126" s="1"/>
  <c r="I17" i="126"/>
  <c r="J17" i="126" s="1"/>
  <c r="K17" i="126" s="1"/>
  <c r="I16" i="126"/>
  <c r="J16" i="126" s="1"/>
  <c r="K16" i="126" s="1"/>
  <c r="I13" i="126"/>
  <c r="J13" i="126" s="1"/>
  <c r="K13" i="126" s="1"/>
  <c r="I11" i="126"/>
  <c r="J11" i="126" s="1"/>
  <c r="K11" i="126" s="1"/>
  <c r="I10" i="126"/>
  <c r="J10" i="126" s="1"/>
  <c r="K10" i="126" s="1"/>
  <c r="I9" i="126"/>
  <c r="J9" i="126" s="1"/>
  <c r="K9" i="126" s="1"/>
  <c r="I8" i="126"/>
  <c r="J8" i="126" s="1"/>
  <c r="K8" i="126" s="1"/>
  <c r="I7" i="126"/>
  <c r="J7" i="126" s="1"/>
  <c r="K7" i="126" s="1"/>
  <c r="I6" i="126"/>
  <c r="J6" i="126" s="1"/>
  <c r="K6" i="126" s="1"/>
  <c r="I5" i="126"/>
  <c r="J5" i="126" s="1"/>
  <c r="K5" i="126" s="1"/>
  <c r="I4" i="126"/>
  <c r="J4" i="126" s="1"/>
  <c r="K4" i="126" s="1"/>
  <c r="I3" i="126"/>
  <c r="J3" i="126" s="1"/>
  <c r="G27" i="124"/>
  <c r="I26" i="124"/>
  <c r="J26" i="124" s="1"/>
  <c r="K26" i="124" s="1"/>
  <c r="I10" i="124"/>
  <c r="J10" i="124" s="1"/>
  <c r="K10" i="124" s="1"/>
  <c r="I9" i="124"/>
  <c r="J9" i="124" s="1"/>
  <c r="K9" i="124" s="1"/>
  <c r="I8" i="124"/>
  <c r="J8" i="124" s="1"/>
  <c r="K8" i="124" s="1"/>
  <c r="I7" i="124"/>
  <c r="J7" i="124" s="1"/>
  <c r="K7" i="124" s="1"/>
  <c r="I6" i="124"/>
  <c r="J6" i="124" s="1"/>
  <c r="K6" i="124" s="1"/>
  <c r="I5" i="124"/>
  <c r="J5" i="124" s="1"/>
  <c r="K5" i="124" s="1"/>
  <c r="I4" i="124"/>
  <c r="J4" i="124" s="1"/>
  <c r="K4" i="124" s="1"/>
  <c r="I3" i="124"/>
  <c r="J3" i="124" s="1"/>
  <c r="G4" i="123"/>
  <c r="I3" i="123"/>
  <c r="I4" i="123" s="1"/>
  <c r="G4" i="120"/>
  <c r="I3" i="120"/>
  <c r="J3" i="120" s="1"/>
  <c r="K3" i="120" s="1"/>
  <c r="I47" i="117"/>
  <c r="J47" i="117" s="1"/>
  <c r="K47" i="117" s="1"/>
  <c r="I46" i="117"/>
  <c r="J46" i="117" s="1"/>
  <c r="K46" i="117" s="1"/>
  <c r="I45" i="117"/>
  <c r="J45" i="117" s="1"/>
  <c r="K45" i="117" s="1"/>
  <c r="I44" i="117"/>
  <c r="J44" i="117" s="1"/>
  <c r="K44" i="117" s="1"/>
  <c r="I43" i="117"/>
  <c r="J43" i="117" s="1"/>
  <c r="K43" i="117" s="1"/>
  <c r="I42" i="117"/>
  <c r="J42" i="117" s="1"/>
  <c r="K42" i="117" s="1"/>
  <c r="I41" i="117"/>
  <c r="J41" i="117" s="1"/>
  <c r="K41" i="117" s="1"/>
  <c r="I40" i="117"/>
  <c r="J40" i="117" s="1"/>
  <c r="K40" i="117" s="1"/>
  <c r="I38" i="117"/>
  <c r="J38" i="117" s="1"/>
  <c r="K38" i="117" s="1"/>
  <c r="J37" i="117"/>
  <c r="K37" i="117" s="1"/>
  <c r="I36" i="117"/>
  <c r="J36" i="117" s="1"/>
  <c r="K36" i="117" s="1"/>
  <c r="J35" i="117"/>
  <c r="K35" i="117" s="1"/>
  <c r="I34" i="117"/>
  <c r="J34" i="117" s="1"/>
  <c r="K34" i="117" s="1"/>
  <c r="I33" i="117"/>
  <c r="J33" i="117" s="1"/>
  <c r="K33" i="117" s="1"/>
  <c r="I32" i="117"/>
  <c r="J32" i="117" s="1"/>
  <c r="K32" i="117" s="1"/>
  <c r="I31" i="117"/>
  <c r="J31" i="117" s="1"/>
  <c r="K31" i="117" s="1"/>
  <c r="I30" i="117"/>
  <c r="J30" i="117" s="1"/>
  <c r="K30" i="117" s="1"/>
  <c r="I29" i="117"/>
  <c r="J29" i="117" s="1"/>
  <c r="K29" i="117" s="1"/>
  <c r="J28" i="117"/>
  <c r="K28" i="117" s="1"/>
  <c r="I27" i="117"/>
  <c r="J27" i="117" s="1"/>
  <c r="K27" i="117" s="1"/>
  <c r="I26" i="117"/>
  <c r="J26" i="117" s="1"/>
  <c r="K26" i="117" s="1"/>
  <c r="I25" i="117"/>
  <c r="J25" i="117" s="1"/>
  <c r="K25" i="117" s="1"/>
  <c r="I24" i="117"/>
  <c r="J24" i="117" s="1"/>
  <c r="K24" i="117" s="1"/>
  <c r="I23" i="117"/>
  <c r="J23" i="117" s="1"/>
  <c r="K23" i="117" s="1"/>
  <c r="I22" i="117"/>
  <c r="J22" i="117" s="1"/>
  <c r="K22" i="117" s="1"/>
  <c r="I21" i="117"/>
  <c r="J21" i="117" s="1"/>
  <c r="K21" i="117" s="1"/>
  <c r="I20" i="117"/>
  <c r="J20" i="117" s="1"/>
  <c r="K20" i="117" s="1"/>
  <c r="I19" i="117"/>
  <c r="J19" i="117" s="1"/>
  <c r="K19" i="117" s="1"/>
  <c r="I18" i="117"/>
  <c r="J18" i="117" s="1"/>
  <c r="K18" i="117" s="1"/>
  <c r="I17" i="117"/>
  <c r="J17" i="117" s="1"/>
  <c r="K17" i="117" s="1"/>
  <c r="I16" i="117"/>
  <c r="J16" i="117" s="1"/>
  <c r="K16" i="117" s="1"/>
  <c r="I15" i="117"/>
  <c r="J15" i="117" s="1"/>
  <c r="K15" i="117" s="1"/>
  <c r="J11" i="117"/>
  <c r="K11" i="117" s="1"/>
  <c r="J10" i="117"/>
  <c r="K10" i="117" s="1"/>
  <c r="I9" i="117"/>
  <c r="J9" i="117" s="1"/>
  <c r="K9" i="117" s="1"/>
  <c r="I8" i="117"/>
  <c r="J8" i="117" s="1"/>
  <c r="K8" i="117" s="1"/>
  <c r="I7" i="117"/>
  <c r="J7" i="117" s="1"/>
  <c r="K7" i="117" s="1"/>
  <c r="I6" i="117"/>
  <c r="J6" i="117" s="1"/>
  <c r="K6" i="117" s="1"/>
  <c r="I5" i="117"/>
  <c r="J5" i="117" s="1"/>
  <c r="K5" i="117" s="1"/>
  <c r="I3" i="117"/>
  <c r="J4" i="120" l="1"/>
  <c r="I58" i="129"/>
  <c r="J40" i="126"/>
  <c r="I40" i="126"/>
  <c r="K3" i="126"/>
  <c r="K40" i="126" s="1"/>
  <c r="K3" i="124"/>
  <c r="K27" i="124" s="1"/>
  <c r="J27" i="124"/>
  <c r="I27" i="124"/>
  <c r="J3" i="123"/>
  <c r="K3" i="123" s="1"/>
  <c r="K4" i="123" s="1"/>
  <c r="K4" i="120"/>
  <c r="I4" i="120"/>
  <c r="J3" i="129"/>
  <c r="J3" i="117"/>
  <c r="J48" i="117" s="1"/>
  <c r="I48" i="117"/>
  <c r="J4" i="123" l="1"/>
  <c r="J58" i="129"/>
  <c r="K3" i="129"/>
  <c r="K58" i="129" s="1"/>
  <c r="K3" i="117"/>
  <c r="K48" i="117" s="1"/>
</calcChain>
</file>

<file path=xl/sharedStrings.xml><?xml version="1.0" encoding="utf-8"?>
<sst xmlns="http://schemas.openxmlformats.org/spreadsheetml/2006/main" count="1508" uniqueCount="410">
  <si>
    <t>Ponudnik</t>
  </si>
  <si>
    <t>Naročnik</t>
  </si>
  <si>
    <t>Enota</t>
  </si>
  <si>
    <t>Navodila za izpolnjevanje obrazca</t>
  </si>
  <si>
    <t xml:space="preserve">Številka javnega naročila: </t>
  </si>
  <si>
    <t xml:space="preserve">Naziv: </t>
  </si>
  <si>
    <t xml:space="preserve">Naslov: </t>
  </si>
  <si>
    <t>Okvirna količina</t>
  </si>
  <si>
    <t>Cena na enoto mere, brez davka (EUR)</t>
  </si>
  <si>
    <t>Davek (EUR)</t>
  </si>
  <si>
    <t>Končna cena/enoto mere (EUR)</t>
  </si>
  <si>
    <t>Vrednost za okvirno količino (EUR)</t>
  </si>
  <si>
    <t>Shema kakovosti
(nacionalne, evropske, privatne),
drugi znaki kakovosti</t>
  </si>
  <si>
    <t>Obrazec</t>
  </si>
  <si>
    <t>Matična številka:</t>
  </si>
  <si>
    <t>Transakcijski račun:</t>
  </si>
  <si>
    <t>Davčna št. oz. ID za DDV:</t>
  </si>
  <si>
    <t>Stopnja DDV (%)</t>
  </si>
  <si>
    <t>9 (6 + 8)</t>
  </si>
  <si>
    <t>10 (9 x 4)</t>
  </si>
  <si>
    <t>Polje</t>
  </si>
  <si>
    <t>Naziv</t>
  </si>
  <si>
    <t>Navodila</t>
  </si>
  <si>
    <t>Enota mere količine</t>
  </si>
  <si>
    <t>Predizpolnjeno: stopnja DDV v %. Ponudnik mora preveriti pravilnost vnesene stopnje DDV.</t>
  </si>
  <si>
    <t xml:space="preserve">Okvirna količina, ki jo naročnik zahteva. </t>
  </si>
  <si>
    <t>Ponudnik vpiše ceno brez davka v EUR za navedeno enoto mere (kom, l, kg); pri enoti mere kom mora ponudnik upoštevati maso oz. volumen, naveden pri opisu posameznega živila.</t>
  </si>
  <si>
    <t>Osnovna merska enota živila (g ali l). Se ne spreminja</t>
  </si>
  <si>
    <t>Razponi mase oz. volumna, v katerem nastopa živilo v merski enoti. Se ne spreminja.</t>
  </si>
  <si>
    <t>Enota mere naročene količine (kg, l, kom). Se ne spreminja.</t>
  </si>
  <si>
    <t>Avtomatski izračun: znesek davka od cene na enoto mere iz stolpca 7.</t>
  </si>
  <si>
    <t>Avtomatski izračun: seštevek vrednosti iz stolpcev 6 in 8.</t>
  </si>
  <si>
    <t>Avtomatski izračun: zmnožek vrednosti iz stolpcev 4 in 9. Seštevek vrednosti vseh živil v sklopu.</t>
  </si>
  <si>
    <t xml:space="preserve">Na naslednjih straneh so izpisani tipi živil, za katere ponudnik izpolni podatke o svojih specifičnih izdelkih,
ki jih bo vključil v ponudbo. Ponudnik izpolnjuje le rjave stolpce, ki so našteti spodaj. </t>
  </si>
  <si>
    <t>Kategorija živila,
Podkategorija živila,
Tip živila</t>
  </si>
  <si>
    <t>Tip živila</t>
  </si>
  <si>
    <t>Kategorija, podkategorija in tip živila iz kataloga živil. Se ne spreminja.</t>
  </si>
  <si>
    <t>GZS-KZ-NAR-T1-V5</t>
  </si>
  <si>
    <t>Razponi mase/volumna</t>
  </si>
  <si>
    <t>Dejanska masa/volumen ponujenega živila</t>
  </si>
  <si>
    <t>Razponi
mase/volumna</t>
  </si>
  <si>
    <t>g</t>
  </si>
  <si>
    <t>kom</t>
  </si>
  <si>
    <t>80 g</t>
  </si>
  <si>
    <t>750 g - 1 kg</t>
  </si>
  <si>
    <t>kg</t>
  </si>
  <si>
    <t>120 g</t>
  </si>
  <si>
    <t>Buhtelj</t>
  </si>
  <si>
    <t>1 kg</t>
  </si>
  <si>
    <t>ml</t>
  </si>
  <si>
    <t>200 ml - 330 ml</t>
  </si>
  <si>
    <t>l</t>
  </si>
  <si>
    <t>1,5 l</t>
  </si>
  <si>
    <t>100 g</t>
  </si>
  <si>
    <t>Banane</t>
  </si>
  <si>
    <t>Limone</t>
  </si>
  <si>
    <t>Pomaranče (oranžne)</t>
  </si>
  <si>
    <t>Mandarine</t>
  </si>
  <si>
    <t>Klementina</t>
  </si>
  <si>
    <t>Ananas</t>
  </si>
  <si>
    <t>Grozdje namizno belo</t>
  </si>
  <si>
    <t>Grozdje namizno rdeče</t>
  </si>
  <si>
    <t>Jagode</t>
  </si>
  <si>
    <t>Slive</t>
  </si>
  <si>
    <t>Breskve</t>
  </si>
  <si>
    <t>Nektarine</t>
  </si>
  <si>
    <t>Marelice</t>
  </si>
  <si>
    <t>Fige</t>
  </si>
  <si>
    <t>Kaki vanilija</t>
  </si>
  <si>
    <t>Kivi</t>
  </si>
  <si>
    <t>Lubenica</t>
  </si>
  <si>
    <t>250 ml</t>
  </si>
  <si>
    <t>Kruh, polnozrnati rezan , pakiran</t>
  </si>
  <si>
    <t>Kruh, pšenični črni, rezan, pakiran</t>
  </si>
  <si>
    <t>Kruh s semeni, rezan, pakiran</t>
  </si>
  <si>
    <t>Kruh črni z manj soli, rezan, pakiran</t>
  </si>
  <si>
    <t>Kruh, pšenični beli, rezan, pakiran</t>
  </si>
  <si>
    <t>Bombeta,polnozrnata, prerezano</t>
  </si>
  <si>
    <t>Kornspitz, prerezano</t>
  </si>
  <si>
    <t>120g</t>
  </si>
  <si>
    <t>Žemlja, kajzerica, bela, prerezana</t>
  </si>
  <si>
    <t>Pecivo, pekovsko, s sirom, prerezano</t>
  </si>
  <si>
    <t>Štručka s šunko in sirom</t>
  </si>
  <si>
    <t>Pleteno pekovko pecivo</t>
  </si>
  <si>
    <t>Štručka,makova prerezana</t>
  </si>
  <si>
    <t>Štručka, makova, prerezana</t>
  </si>
  <si>
    <t>Burek, pecivo iz vlečenega testa s slanim skutnim nadevom</t>
  </si>
  <si>
    <t>Krof, ocvrto pecivo polnjeno z marmelado ali vanilijevo kremo</t>
  </si>
  <si>
    <t>Blazinica ali enakovredno-listnato kvašeno pecivo polnjeno z različnimi nadevi (orehovim, jabolčnim, čokoladnim, skutnim)</t>
  </si>
  <si>
    <t>Tortica čokoladna ali sadna</t>
  </si>
  <si>
    <t>100 g - 120 g</t>
  </si>
  <si>
    <t xml:space="preserve">g </t>
  </si>
  <si>
    <t>Potička-kvašeno pecivo polnjeno z različnimi nadevi</t>
  </si>
  <si>
    <t>Žemlja, kajzerica, črna, prerezana</t>
  </si>
  <si>
    <t>Žemlja, kajzerica, koruzna, prerezano</t>
  </si>
  <si>
    <t>Rogljič iz listnatega-kvaš.testa, polnozrnat</t>
  </si>
  <si>
    <t>Rogljič iz listnatega -kvašenega testa</t>
  </si>
  <si>
    <t xml:space="preserve">Rogljič iz listnatega -kvašenega testa </t>
  </si>
  <si>
    <t>60 g - 70g</t>
  </si>
  <si>
    <t>90g - 100 g</t>
  </si>
  <si>
    <t>90 g -100 g</t>
  </si>
  <si>
    <t>90 g - 100 g</t>
  </si>
  <si>
    <t>60 g - 70 g</t>
  </si>
  <si>
    <t>120 g - 130 g</t>
  </si>
  <si>
    <t>Štručka temna s sezamom, kvašeno-list.testo</t>
  </si>
  <si>
    <t>Polžek sirov, listnato, kvašeno testo</t>
  </si>
  <si>
    <t xml:space="preserve">120 g </t>
  </si>
  <si>
    <t>Pizza šunka, sir</t>
  </si>
  <si>
    <t>120 g -130 g</t>
  </si>
  <si>
    <t>120g - 130 g</t>
  </si>
  <si>
    <t>Burek, jabolčni iz vlečenega testa</t>
  </si>
  <si>
    <t>80g - 130 g</t>
  </si>
  <si>
    <t>Rogljič iz listnatega- kvaš. testa s polnilom čokolada</t>
  </si>
  <si>
    <t>Rogljič iz listnatega- kvaš. testa s polnilom marmalada</t>
  </si>
  <si>
    <t>Rogljič iz listnatega -kvaš.testa s polnilom marmelada</t>
  </si>
  <si>
    <t>Kruh, pirin, rezan, pakiran</t>
  </si>
  <si>
    <t>Kruh, pšenični polbeli,  rezan, pakiran</t>
  </si>
  <si>
    <t>BIO polnozrnati kruh rezan , pakiran</t>
  </si>
  <si>
    <t>BIO kruh, pšenični polbeli,  rezan, pakiran</t>
  </si>
  <si>
    <t>BIO kruh, pšenični črni, rezan, pakiran</t>
  </si>
  <si>
    <t>BIO kruh, pirin, rezan pakiran</t>
  </si>
  <si>
    <t>BIO kruh, ajdov, rezan, pakiran</t>
  </si>
  <si>
    <t>BIO rženi kruh, rezan, pakiran</t>
  </si>
  <si>
    <t>BIO kruh pšenični polbeli s semeni, rezan, pakiran</t>
  </si>
  <si>
    <t>BIO ovseni mešani kruh, rezan, pakiran</t>
  </si>
  <si>
    <t>BIO kruh, koruzni mešani, rezan, pakiran</t>
  </si>
  <si>
    <t>BIO pšenično črno ali polbelo pekovsko pecivo (različne oblike), rezano</t>
  </si>
  <si>
    <t>BIO pšenično pecivo s sirom</t>
  </si>
  <si>
    <t>BIO pšenično pekovsko pecivo s posipom</t>
  </si>
  <si>
    <t>BIO koruzno mešano pekovsko pecivo</t>
  </si>
  <si>
    <t>BIO koruzno mešano pekovsko pecivo, rezano</t>
  </si>
  <si>
    <t>BIO kakavovo pekovsko pecivo</t>
  </si>
  <si>
    <t xml:space="preserve">BIO kakavovo pekovsko pecivo, </t>
  </si>
  <si>
    <t>BIO sladko pecivo z dodatkom marmelade (buhtelj)</t>
  </si>
  <si>
    <t>BIO ovseno mešano pekovsko pecivo</t>
  </si>
  <si>
    <t>BIO pirino mešano pecivo</t>
  </si>
  <si>
    <t>BIO pšenično črno ali polbelo pekovsko pecivo (različne oblike)</t>
  </si>
  <si>
    <t>BIO mufin z dodatki</t>
  </si>
  <si>
    <t>BIO polbeli kifeljc</t>
  </si>
  <si>
    <t>BIO skutin sonček</t>
  </si>
  <si>
    <t>BIO pizza mesna</t>
  </si>
  <si>
    <t>BIO pizza sirova</t>
  </si>
  <si>
    <t>Jabolka, porcijska</t>
  </si>
  <si>
    <t>Hruške, porcijske</t>
  </si>
  <si>
    <t>Melona, rumena</t>
  </si>
  <si>
    <t>Jabolčni krhlji</t>
  </si>
  <si>
    <t>Paradižnik</t>
  </si>
  <si>
    <t>Kumare</t>
  </si>
  <si>
    <t>Korenje rdeče</t>
  </si>
  <si>
    <t>Petršilj, listi</t>
  </si>
  <si>
    <t>Kislo zelje</t>
  </si>
  <si>
    <t>Paradižnik češnjevec</t>
  </si>
  <si>
    <t>Motovilec</t>
  </si>
  <si>
    <t>Rukula</t>
  </si>
  <si>
    <t>Rdeča redkvica</t>
  </si>
  <si>
    <t>Paprika rumena</t>
  </si>
  <si>
    <t>Paprika zelena</t>
  </si>
  <si>
    <t>Paprika rdeča</t>
  </si>
  <si>
    <t>Solata, kristalka</t>
  </si>
  <si>
    <t xml:space="preserve">Jabolčni 100% </t>
  </si>
  <si>
    <t>1 l</t>
  </si>
  <si>
    <t>Jabolčni sok 100%</t>
  </si>
  <si>
    <t>200 ml</t>
  </si>
  <si>
    <t>Jabolčni nektar</t>
  </si>
  <si>
    <t xml:space="preserve">200 ml </t>
  </si>
  <si>
    <t>Nektar, hruška, sadni delež min. 50 %</t>
  </si>
  <si>
    <t>Nektar, jagoda, sadni delež min. 45 %; od tega min. 30 % Jagodne kaše</t>
  </si>
  <si>
    <t>Pomarančni 100%</t>
  </si>
  <si>
    <t xml:space="preserve">Pomarančni 100% </t>
  </si>
  <si>
    <t xml:space="preserve">Breskov nektar min. 50% sadni delež breskev </t>
  </si>
  <si>
    <t xml:space="preserve">Borovničev nektar min. 35% sd </t>
  </si>
  <si>
    <t>Marelični nektar min. 43% sadni delež od tega min 30 % delež marelic</t>
  </si>
  <si>
    <t>1l</t>
  </si>
  <si>
    <t>Limonin sok 100%</t>
  </si>
  <si>
    <t>Nektar Malina min. 50 % sadni delež</t>
  </si>
  <si>
    <t>0,5 l</t>
  </si>
  <si>
    <t xml:space="preserve">Nektar Hruška min 50 % sadni delež </t>
  </si>
  <si>
    <t xml:space="preserve">Voda v plastenki, brez okusa </t>
  </si>
  <si>
    <t>BIO sok jabolko, breskev, korenje</t>
  </si>
  <si>
    <t>100% sadni obrok iz 5 razločnih vrst sadja z dodanimi vlakninami ** kot smoothie breskev z vlakninami</t>
  </si>
  <si>
    <t>5 l</t>
  </si>
  <si>
    <t>Hrenovke , goveje ali junčje meso v naravnem ovoju</t>
  </si>
  <si>
    <t>Suhi pršut, tipa Kraški pršut, narezan</t>
  </si>
  <si>
    <t>Salama, posebna, narezana na rezine</t>
  </si>
  <si>
    <t>Salama pariška, narezana na rezine</t>
  </si>
  <si>
    <t>Salama blejska,narezana na rezine</t>
  </si>
  <si>
    <t>Pečen pršut Kras ali podobno, narezana na rezine</t>
  </si>
  <si>
    <t>Šunka v ovoju 1. kvalitete, narezana na rezine</t>
  </si>
  <si>
    <t>Kuhan pršut, narezan na rezine</t>
  </si>
  <si>
    <t>Mortadela, narezana na rezine</t>
  </si>
  <si>
    <t>Budjola, narezana na rezine</t>
  </si>
  <si>
    <t>Dimljena šunka, narezana na rezine</t>
  </si>
  <si>
    <t>Suha salama drobnomleta, narezana na rezine</t>
  </si>
  <si>
    <t>Polsuha salama, narezana na rezine</t>
  </si>
  <si>
    <t>Prešana pusta šunka v ovoju narezana na rezine</t>
  </si>
  <si>
    <t>Puranja, piščančja prsa v ovoju, narezana na rezine</t>
  </si>
  <si>
    <t>Suha salama domača, narezana na rezine, kvalitete grofovska</t>
  </si>
  <si>
    <t>Želodec, rezan na rezine</t>
  </si>
  <si>
    <t>Kokošja jajca A kategorije, talna reja</t>
  </si>
  <si>
    <t>Dimljen sir</t>
  </si>
  <si>
    <t>Topljen sir 140 g zavoj</t>
  </si>
  <si>
    <t xml:space="preserve">1 l </t>
  </si>
  <si>
    <t>10 l</t>
  </si>
  <si>
    <t>180 g</t>
  </si>
  <si>
    <t xml:space="preserve">Jogurt navadni 3,2% m.m. lonček </t>
  </si>
  <si>
    <t>Jogurt navadni tekoči z najmanj 3,2% m.m.</t>
  </si>
  <si>
    <t>Jogurt navadni  z manj kot 1,6 % m.m.</t>
  </si>
  <si>
    <t xml:space="preserve">Jogurt sadni(različni okusi) z najmanj 3,2% m.m.,tekoči </t>
  </si>
  <si>
    <t>Jogurt sadni(različni okusi) z najmanj 3,2% m.m.,tekoč</t>
  </si>
  <si>
    <t>Jogurt sadni(različni okusi) z najmanj 3,2% m.m.</t>
  </si>
  <si>
    <t>Sterilizirano mleko z okusom čokolade 3,2% m.m</t>
  </si>
  <si>
    <t xml:space="preserve">Desert sadni ali čokoladni </t>
  </si>
  <si>
    <t xml:space="preserve">Sadna skuta </t>
  </si>
  <si>
    <t>Desertni grški tip jogurta, sadni</t>
  </si>
  <si>
    <t>5 kg</t>
  </si>
  <si>
    <t>kos</t>
  </si>
  <si>
    <t xml:space="preserve">Sir Mocarella </t>
  </si>
  <si>
    <t>250 g</t>
  </si>
  <si>
    <t>140 g</t>
  </si>
  <si>
    <t>15 g</t>
  </si>
  <si>
    <t xml:space="preserve">Mlečni puding </t>
  </si>
  <si>
    <t>Sveži sirni namaz v loncu</t>
  </si>
  <si>
    <t>Mlečni namaz, različni okusi</t>
  </si>
  <si>
    <t>50 g</t>
  </si>
  <si>
    <t>Jogurt navadni probiotični z najmanj 1,1% m.m, tekoči</t>
  </si>
  <si>
    <t>Jogurt sadni probiotični z najmanj 1,1% m.m</t>
  </si>
  <si>
    <t>Jogurt sadni probiotični z najmanj 1,1% m.m.</t>
  </si>
  <si>
    <t>do 500 g</t>
  </si>
  <si>
    <t>3 l</t>
  </si>
  <si>
    <t>Mleko sveže</t>
  </si>
  <si>
    <t>Jogurt sadni</t>
  </si>
  <si>
    <t>jogurt sadni</t>
  </si>
  <si>
    <t>EKO jabolka</t>
  </si>
  <si>
    <t>EKO hruške</t>
  </si>
  <si>
    <t>EKO grozdje</t>
  </si>
  <si>
    <t>EKO jagode</t>
  </si>
  <si>
    <t>EKO slive</t>
  </si>
  <si>
    <t>EKO češnje</t>
  </si>
  <si>
    <t>EKO jabolčni krhlji</t>
  </si>
  <si>
    <t>EKO breskve</t>
  </si>
  <si>
    <t>Jabolka porcijska, slovenska</t>
  </si>
  <si>
    <t>3-5 kg</t>
  </si>
  <si>
    <t>Med slovenski cvetlični</t>
  </si>
  <si>
    <t>20 g</t>
  </si>
  <si>
    <t>Tunina pašteta, kot Argeta</t>
  </si>
  <si>
    <t>27 g</t>
  </si>
  <si>
    <t>Pašteta jetrna, kot Kekec</t>
  </si>
  <si>
    <t>30 g</t>
  </si>
  <si>
    <t>Pašteta jetrna</t>
  </si>
  <si>
    <t>25 g</t>
  </si>
  <si>
    <t>Majoneza</t>
  </si>
  <si>
    <t xml:space="preserve"> 1 kg</t>
  </si>
  <si>
    <t>Riž, beli, kartkozrnati</t>
  </si>
  <si>
    <t>Olje 100% sončnično</t>
  </si>
  <si>
    <t>Čokolino</t>
  </si>
  <si>
    <t>600-750 g</t>
  </si>
  <si>
    <t>Prava kava, mleta, črna, Barcaffe ali enakovredno</t>
  </si>
  <si>
    <t>Instant bela kava (kvaliteta Benquick ali enakovredno)</t>
  </si>
  <si>
    <t>Čokolada v prahu, minim. 36% kakavovih delcev</t>
  </si>
  <si>
    <t>Čokoladno-lešnikov namaz (min. 15% lešnikov, min. 7% manj masten kakav v prahu)</t>
  </si>
  <si>
    <t>2,5-5 kg</t>
  </si>
  <si>
    <t>Ketchup, porcijski</t>
  </si>
  <si>
    <t>Kosi tune, file v olju</t>
  </si>
  <si>
    <t>Pizza sir</t>
  </si>
  <si>
    <t xml:space="preserve">80 g </t>
  </si>
  <si>
    <t>Osnovna šola Ivana Kavčiča</t>
  </si>
  <si>
    <t>Izlake 4, 1411 Zagorje ob Savi</t>
  </si>
  <si>
    <t>SI33761663</t>
  </si>
  <si>
    <t>Sklop živil</t>
  </si>
  <si>
    <t>1 SKLOP: KRUH IN PEKOVSKI IZDELKI</t>
  </si>
  <si>
    <t>Naziv ponujenega živila/Trg.ime/Blag znamka</t>
  </si>
  <si>
    <t>2. SKLOP: SLADKO PEKOVSKO PECIVO</t>
  </si>
  <si>
    <t>Naziv ponujenega živila/Trg.ime/Blag.znamka</t>
  </si>
  <si>
    <t>/</t>
  </si>
  <si>
    <t>5. SKLOP ŽIVI:MLEKO IN MLEČNI IZDELKI</t>
  </si>
  <si>
    <t>100g</t>
  </si>
  <si>
    <t>125g</t>
  </si>
  <si>
    <t>6. SKLOP: EKO MLEKO</t>
  </si>
  <si>
    <t>7. SKLOP: BREZALKOHOLNE PIJAČE IN VODA</t>
  </si>
  <si>
    <t>Naziv ponujenega živila (enaka kvaliteta, videz in okus)/Trg.ime/Blag.znamka</t>
  </si>
  <si>
    <t>8. SKLOP: MESNI IZDELKI</t>
  </si>
  <si>
    <t>Naziv ponujenega živila/ Trg. Ime/Blag.znamka</t>
  </si>
  <si>
    <t>Naziv ponujenega živila/Trg,ime/Blag.znamka</t>
  </si>
  <si>
    <t>1</t>
  </si>
  <si>
    <t>Sklop živila</t>
  </si>
  <si>
    <t>11. SKLOP: EKO MLEČNI IZDELKI</t>
  </si>
  <si>
    <t>Navadni jogurt</t>
  </si>
  <si>
    <t>12. SKLOP: EKO sadje</t>
  </si>
  <si>
    <t>13. SKLOP: OSTALO PREHRAMBENO BLAGO</t>
  </si>
  <si>
    <t>900 g</t>
  </si>
  <si>
    <t>Marmalada marelična, porcijska</t>
  </si>
  <si>
    <t>Bonboni mešani, sadni</t>
  </si>
  <si>
    <t>10. SKLOP:SVEŽE SADJE IN ZELENJAVA</t>
  </si>
  <si>
    <t>Naziv ponujenega živila/Trgovsko ime/blagovna znamka</t>
  </si>
  <si>
    <t xml:space="preserve">Ponudniki obvezno vpišejo trgovsko ime oz. naziv ponujenega živila in proizvajalca.  Ime ponujenega izdelka oz. živila ter proizvajalec je obvezen podatek za artikle, kjer obstaja.  V ponudbeni fazi pomeni zgolj informacijo naročniku, v izvedbeni fazi pa bo moral ponudnik  dobavljati naročniku artikel, kot je navedel v svoji ponudbi in po cenah iz obrazca Predračun. </t>
  </si>
  <si>
    <t xml:space="preserve">Ponudnik vpiše dejansko maso/volumen ponujenega živila, vključno z enoto mere.Naročnik praviloma in na splošno ne dovoljuje odstopanj od razpisanih gramatur oz. pakiranj razpisanih živil.
Naročnik bo morebitna odstopanja od razpisanih gramatur oz. pakiranj pri posameznih živilih dovolil izjemoma na podlagi vprašanj in odgovorov na Portalu. Ponudnik  ponujeno gramaturo oz. pakiranje zapiše v stolpec 12 predračuna, v primeru dovoljenih odstopanj pa ceno preračuna na razpisano gramaturo oz. pakiranje. 
</t>
  </si>
  <si>
    <t>3. SKLOP: BIO KRUH , BIO PEKOVSKO PECIVO IN  OSTALI BIO PEKOVSKI IZDELKI</t>
  </si>
  <si>
    <t>4.SKLOP: JABOLKA</t>
  </si>
  <si>
    <t>EKOLOŠKO JE POGOJ</t>
  </si>
  <si>
    <t>Dejanska masa/volumen ponujenega živila (v tem sklopu NI POTREBNO IZPOLNITI)</t>
  </si>
  <si>
    <t>Naziv ponujenega živila/Trg. Ime/Blag.znamka (v tem sklopu NI POTREBNO IZPOLNITI)</t>
  </si>
  <si>
    <t>Kakav instant v granulah, min. 25% delež kakavovih delcev, kot npr. Benko</t>
  </si>
  <si>
    <t>Med, slovenski cvetlični porcijski</t>
  </si>
  <si>
    <t>28 g</t>
  </si>
  <si>
    <t>Piščančja (kokošja) pašteta, kot Argeta</t>
  </si>
  <si>
    <t>Instant napitek enakovredno kot Cedevita</t>
  </si>
  <si>
    <t>500 g</t>
  </si>
  <si>
    <t>Čaj hibiskus, pakiran  v filter vrečke 1000 g</t>
  </si>
  <si>
    <t>Čaj planinski, pakiran  v filter vrečke 1000 g</t>
  </si>
  <si>
    <t>Čaj divja češnja, pakiran v filter vrečke 1000 g</t>
  </si>
  <si>
    <t>Čaj  gozdni sadeži, pakiran v filter vrečke 1000 g</t>
  </si>
  <si>
    <t>Čaj lipa,  pakiran  v filter vrečke 1000 g</t>
  </si>
  <si>
    <t>Čaj bezeg,  pakiran  v filter vrečke 1000 g</t>
  </si>
  <si>
    <t>400 g</t>
  </si>
  <si>
    <t>2900-5000 g</t>
  </si>
  <si>
    <t>800-1000 kg</t>
  </si>
  <si>
    <t>800 - 1100 g</t>
  </si>
  <si>
    <t>800-1300 g</t>
  </si>
  <si>
    <t>1705 g</t>
  </si>
  <si>
    <t>670 g</t>
  </si>
  <si>
    <t>500-1000g</t>
  </si>
  <si>
    <t>500-1000 g</t>
  </si>
  <si>
    <t>500g -1 kg</t>
  </si>
  <si>
    <t>Musli s sadjem</t>
  </si>
  <si>
    <t xml:space="preserve">Čokoladne kroglice </t>
  </si>
  <si>
    <t>650 g</t>
  </si>
  <si>
    <t>Citronka</t>
  </si>
  <si>
    <t>300-600 g</t>
  </si>
  <si>
    <t>Koruzni kosmiči</t>
  </si>
  <si>
    <t xml:space="preserve">Navadni jogurt </t>
  </si>
  <si>
    <t>Kruh, rženi, mešani rezan, pakiran</t>
  </si>
  <si>
    <t>Kruh, ovseni, mešani, rezan pakiran</t>
  </si>
  <si>
    <t>Kruh, koruzni, mešani, rezan, pakiran</t>
  </si>
  <si>
    <t>Kruh, pisani, mašani, rezan, pakiran</t>
  </si>
  <si>
    <t>Kruh, ajdov,mešani, rezan, pakiran</t>
  </si>
  <si>
    <t>Kruh, brez aditivov, rezan, pakiran</t>
  </si>
  <si>
    <t>750 g- 1 kg</t>
  </si>
  <si>
    <t>Pecivo, pekovsko, s semeni, prerezano, različne oblike</t>
  </si>
  <si>
    <t>Štručka, polbela, prerezana</t>
  </si>
  <si>
    <t>Pekovsko pecivo( ovseno, pirino ali ajdovo, prerezano), različnih oblik</t>
  </si>
  <si>
    <t>Pecivo z motivom(parkelj, srček, smreka…)</t>
  </si>
  <si>
    <t xml:space="preserve">kom </t>
  </si>
  <si>
    <t>Buhtelj (ržen, ovsen, pirin…)</t>
  </si>
  <si>
    <t xml:space="preserve">Nektar Črni ribez 25 % sadni delež </t>
  </si>
  <si>
    <t>100% sadni sirup  Jabolko(brez dodanega sladkorja in konzervansov, brez dodanih barvil in citronsle kisline)</t>
  </si>
  <si>
    <t>100% sadni sirup Borovnica (brez dodanega sladkorja in konzervansov, brez dodanih barvil in citronsle kisline)</t>
  </si>
  <si>
    <t>100% sadni sirup Bezeg(brez dodanega sladkorja in konzervansov, brez dodanih barvil in citronsle kisline)</t>
  </si>
  <si>
    <t>100% sadni sirup Jagoda (brez dodanega sladkorja in konzervansov, brez dodanih barvil in citronsle kisline)</t>
  </si>
  <si>
    <t>Sadno žitna rezina, gozdni sadeži, min 33% sadja</t>
  </si>
  <si>
    <t>do 35 g</t>
  </si>
  <si>
    <t>Češnje</t>
  </si>
  <si>
    <t>Hruške, suhi krhlji</t>
  </si>
  <si>
    <t>Borovnice</t>
  </si>
  <si>
    <t>Sterilizirano mleko, brez laktoze</t>
  </si>
  <si>
    <t>150-180 g</t>
  </si>
  <si>
    <t>150 -180g</t>
  </si>
  <si>
    <t>Jogurt brez laktoze, navadni</t>
  </si>
  <si>
    <t>Jogurt brez laktoze, sadni</t>
  </si>
  <si>
    <t>najmanj 140 g</t>
  </si>
  <si>
    <t>150-250 g</t>
  </si>
  <si>
    <t>najmanj 1 kg</t>
  </si>
  <si>
    <t>najmanj 150 g</t>
  </si>
  <si>
    <t>Sir brez laktoze</t>
  </si>
  <si>
    <t>najmanj 250 g</t>
  </si>
  <si>
    <t>Kis</t>
  </si>
  <si>
    <t xml:space="preserve">3-5 kg </t>
  </si>
  <si>
    <t>Čokoladni jajček (kot kinder)</t>
  </si>
  <si>
    <t>najmanj 80 g</t>
  </si>
  <si>
    <t>Čokolada z lešniki (kot milka)</t>
  </si>
  <si>
    <t>9. SKLOP: JAJCA, slovenska</t>
  </si>
  <si>
    <t>Marmalada jagoda- pridelana/predelana v SLO</t>
  </si>
  <si>
    <t>Marmelada mešana-pridelana/predelana v SLO</t>
  </si>
  <si>
    <t>Marmalada marelična- pridelana/predelana v SLO</t>
  </si>
  <si>
    <t>Gorčica, porcijska- pridelano/predelano v SLO</t>
  </si>
  <si>
    <t>Surovo maslo 1. kvalitete -predelano/pridelano v SLO</t>
  </si>
  <si>
    <t>Surovo maslo 1.kvalitete  -predelano/pridelano v SLO</t>
  </si>
  <si>
    <t>Sir trdi, tip ementalec ali enakovredno -predelano/pridelano v SLO</t>
  </si>
  <si>
    <t>Sir poltrdi, tip jošt , edamec ali enakovredno, z najmanj 45% m.m., rezan na rezine -predelano/pridelano v SLO</t>
  </si>
  <si>
    <t>Sir, rezan, kot Gaudar -predelano/pridelano v SLO</t>
  </si>
  <si>
    <t>Sveži mlečni namaz v loncu  -predelano/pridelano v SLO</t>
  </si>
  <si>
    <t>Skuta polnomastna -predelano/pridelano v SLO</t>
  </si>
  <si>
    <t>Kislo mleko, polno -predelano/pridelano v SLO</t>
  </si>
  <si>
    <t>Kisla smetana  -predelano/pridelano v SLO</t>
  </si>
  <si>
    <t>Sterilizirano mleko, 3,5 % m.m. -predelano/pridelano v SLO</t>
  </si>
  <si>
    <t>Sterilizirano mleko  1,5-1,8 %m.m. -predelano/pridelano v SLO</t>
  </si>
  <si>
    <t>Sterilizirano mleko, najmanj 3,5 % m.m. -predelano/pridelano v SLO</t>
  </si>
  <si>
    <t>Pasterizirano homogenizirano mleko najmanj 3,2 %m.m., rinfuza -predelano/pridelano v SLO</t>
  </si>
  <si>
    <t>Pasterizirano, homogenizirano mleko 1,5 - 1,8 % m.m., rinfuza -predelano/pridelano v SLO</t>
  </si>
  <si>
    <t>5l</t>
  </si>
  <si>
    <t>Število živil po merilu "Več živil z višjo kakovostjo"</t>
  </si>
  <si>
    <t xml:space="preserve">Ponudnik v posamezno celico vpiše vrednost »1« za živila, ki so uvrščena v eno od shem kakovosti. Sheme kakovosti so: ekološka kakovost, zaščitena označba porekla (ZOP), zaščitena geografska označba  (ZGO), zajamčena tradicionalna posebnost (ZTP), višja kakovost (VK), integrirana pridelava (IP), dobrote iz naših kmetij, izbrana kakovost (IK). Vrednost »1« se vpiše ne glede na to, da je živilo morebiti uvrščeno v več shem kakovosti, saj bo naročnik pri posameznem živilu v okviru vrednotenja ponudbe upošteval le eno. 
Vsoto stolpca 13 ponudbenega predračuna za ponujeni sklop ponudnik nato prepiše v ustrezno polje obrazca ponudbe OBR-1.
Na certifikatu, ki dokazuje, da je živilo uvrščeno v eno od shem kakovosti , mora ponudnik obvezno vpisati sklop in zaporedno številko živila iz ponudbenega predračuna, na katerega se dokazilo nanaša. V kolikor ponudnik na ustreznem certifikatu ne bo vpisal sklopa in zaporedne številke živila iz ponudbenega predračuna, na katerega se certifikat nanaša, bo naročnik ponudbo izločil kot nedopustno.
Če je za sklop ali posamezno živilo že zahtevan certifikat ene od shem kakovosti kot pogoj za sodelovanje, potem ponudnik pri tem živilu v celico stolpca 13 ne vpisuje ničesar (celice obrazca predračuna so pri teh živilih praviloma neaktivne), saj v tem primeru ne more pridobiti dodatnih točk po merilu, saj gre za pogoj . Vkolikor bi ponudnik pri artiklu, za katerega je certifikat  zahtevan kot pogoj, vseeno vpisal oznako za namen točkovanja oziroma vrednotenja, bo naročnik takšno ponudbo štel za nedopustno in jo izločil iz obravnave. </t>
  </si>
  <si>
    <t>EKOLOŠKO</t>
  </si>
  <si>
    <t>EKOLOŠKO je pogoj</t>
  </si>
  <si>
    <t>Džem jagoda- pridelano/predelano v SLO</t>
  </si>
  <si>
    <t>Sladkor beli - pridelano/predelano v SLO</t>
  </si>
  <si>
    <t>Gorčica - pridelano/predelano v SLO</t>
  </si>
  <si>
    <t>Ketchup- pridelano/predelano v SLO</t>
  </si>
  <si>
    <t>Kumarice, file, kisle, domače- pridelano/predelano v SLO</t>
  </si>
  <si>
    <t>Paprika, file, kisla, domača- pridelano/predelano v SLO</t>
  </si>
  <si>
    <t>Voda v plastenki, negazirana, brez okusa- pridelano/predlano v SLO</t>
  </si>
  <si>
    <t>Voda v plastenki, negazirana brez okusa- pridelano/predelano v SLO</t>
  </si>
  <si>
    <t>Sol, morska, drobna- pridelano/predelano v SLO</t>
  </si>
  <si>
    <t>Pšenični zdrob- pridelano/predelano v SLO</t>
  </si>
  <si>
    <t>Ovseni kosmiči- pridelano/predelano v SLO</t>
  </si>
  <si>
    <t>Vanilijevi rogljički- pridelano/predelano v SLO</t>
  </si>
  <si>
    <t>Linški keksi z marmelado- pridelano/predelano v SLO</t>
  </si>
  <si>
    <t>Moka, bela- pridelano/predelano v SLO</t>
  </si>
  <si>
    <t>Ajvar, nepekoči- pridelano/predelano v SLO</t>
  </si>
  <si>
    <t>Zelene olive, brez koščic- pridelano/predelano v SLO</t>
  </si>
  <si>
    <t>125-200g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</si>
</sst>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charset val="238"/>
    </font>
    <font>
      <sz val="10"/>
      <name val="Arial"/>
      <family val="2"/>
      <charset val="238"/>
    </font>
    <font>
      <sz val="16"/>
      <name val="Arial"/>
      <family val="2"/>
      <charset val="238"/>
    </font>
    <font>
      <b/>
      <sz val="12"/>
      <name val="Calibri"/>
      <family val="2"/>
      <charset val="238"/>
    </font>
    <font>
      <sz val="12"/>
      <name val="Calibri"/>
      <family val="2"/>
      <charset val="238"/>
    </font>
    <font>
      <b/>
      <sz val="11"/>
      <color theme="0"/>
      <name val="Calibri"/>
      <family val="2"/>
      <charset val="238"/>
      <scheme val="minor"/>
    </font>
    <font>
      <b/>
      <sz val="11"/>
      <name val="Calibri"/>
      <family val="2"/>
      <charset val="238"/>
      <scheme val="minor"/>
    </font>
    <font>
      <sz val="12"/>
      <name val="Calibri"/>
      <family val="2"/>
      <charset val="238"/>
      <scheme val="minor"/>
    </font>
    <font>
      <sz val="11"/>
      <name val="Calibri"/>
      <family val="2"/>
      <charset val="238"/>
      <scheme val="minor"/>
    </font>
    <font>
      <sz val="11"/>
      <color indexed="8"/>
      <name val="Calibri"/>
      <family val="2"/>
      <charset val="238"/>
      <scheme val="minor"/>
    </font>
    <font>
      <b/>
      <sz val="11"/>
      <color indexed="8"/>
      <name val="Calibri"/>
      <family val="2"/>
      <charset val="238"/>
      <scheme val="minor"/>
    </font>
    <font>
      <b/>
      <sz val="16"/>
      <name val="Calibri"/>
      <family val="2"/>
      <charset val="238"/>
      <scheme val="minor"/>
    </font>
    <font>
      <b/>
      <sz val="16"/>
      <name val="Calibri"/>
      <family val="2"/>
      <charset val="238"/>
    </font>
    <font>
      <sz val="12"/>
      <name val="Arial"/>
      <family val="2"/>
      <charset val="238"/>
    </font>
    <font>
      <b/>
      <sz val="14"/>
      <color theme="0"/>
      <name val="Calibri"/>
      <family val="2"/>
      <charset val="238"/>
      <scheme val="minor"/>
    </font>
    <font>
      <b/>
      <sz val="12"/>
      <name val="Calibri"/>
      <family val="2"/>
      <charset val="238"/>
      <scheme val="minor"/>
    </font>
    <font>
      <b/>
      <sz val="8"/>
      <color theme="0"/>
      <name val="Arial"/>
      <family val="2"/>
      <charset val="238"/>
    </font>
    <font>
      <sz val="12"/>
      <color theme="0"/>
      <name val="Calibri"/>
      <family val="2"/>
      <charset val="238"/>
    </font>
    <font>
      <b/>
      <sz val="12"/>
      <color theme="0"/>
      <name val="Calibri"/>
      <family val="2"/>
      <charset val="238"/>
    </font>
    <font>
      <b/>
      <sz val="12"/>
      <color theme="0"/>
      <name val="Calibri"/>
      <family val="2"/>
      <charset val="238"/>
      <scheme val="minor"/>
    </font>
    <font>
      <b/>
      <sz val="18"/>
      <color theme="0"/>
      <name val="Calibri"/>
      <family val="2"/>
      <charset val="238"/>
      <scheme val="minor"/>
    </font>
  </fonts>
  <fills count="7">
    <fill>
      <patternFill patternType="none"/>
    </fill>
    <fill>
      <patternFill patternType="gray125"/>
    </fill>
    <fill>
      <patternFill patternType="solid">
        <fgColor rgb="FFA1C063"/>
        <bgColor indexed="64"/>
      </patternFill>
    </fill>
    <fill>
      <patternFill patternType="solid">
        <fgColor rgb="FF594219"/>
        <bgColor indexed="64"/>
      </patternFill>
    </fill>
    <fill>
      <patternFill patternType="solid">
        <fgColor rgb="FFE7EFD8"/>
        <bgColor indexed="64"/>
      </patternFill>
    </fill>
    <fill>
      <patternFill patternType="solid">
        <fgColor rgb="FFF0E8D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72">
    <xf numFmtId="0" fontId="0" fillId="0" borderId="0" xfId="0"/>
    <xf numFmtId="0" fontId="2" fillId="0" borderId="0" xfId="0" applyFont="1"/>
    <xf numFmtId="0" fontId="6" fillId="0" borderId="0" xfId="0" applyFont="1" applyAlignment="1"/>
    <xf numFmtId="0" fontId="4" fillId="0" borderId="0" xfId="0" applyFont="1"/>
    <xf numFmtId="0" fontId="4" fillId="0" borderId="0" xfId="0" applyFont="1" applyBorder="1"/>
    <xf numFmtId="0" fontId="3" fillId="0" borderId="0" xfId="0" applyFont="1"/>
    <xf numFmtId="0" fontId="4" fillId="0" borderId="0" xfId="0" applyFont="1" applyBorder="1" applyAlignment="1"/>
    <xf numFmtId="0" fontId="0" fillId="0" borderId="0" xfId="0" applyAlignment="1">
      <alignment vertical="top"/>
    </xf>
    <xf numFmtId="0" fontId="8" fillId="0" borderId="0" xfId="0" applyFont="1"/>
    <xf numFmtId="0" fontId="8" fillId="0" borderId="0" xfId="0" applyFont="1" applyBorder="1" applyAlignment="1">
      <alignment vertical="top"/>
    </xf>
    <xf numFmtId="0" fontId="8" fillId="0" borderId="0" xfId="0" applyFont="1" applyAlignment="1">
      <alignment vertical="top"/>
    </xf>
    <xf numFmtId="0" fontId="8" fillId="0" borderId="0" xfId="0" applyFont="1" applyBorder="1" applyAlignment="1">
      <alignment vertical="top" wrapText="1"/>
    </xf>
    <xf numFmtId="0" fontId="8"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0" fontId="11" fillId="0" borderId="0" xfId="0" applyFont="1" applyBorder="1" applyAlignment="1"/>
    <xf numFmtId="0" fontId="1" fillId="0" borderId="0" xfId="0" applyFont="1" applyAlignment="1">
      <alignment vertical="top"/>
    </xf>
    <xf numFmtId="0" fontId="4" fillId="0" borderId="0" xfId="0" applyFont="1" applyFill="1" applyBorder="1" applyAlignment="1">
      <alignment horizontal="left" vertical="top"/>
    </xf>
    <xf numFmtId="0" fontId="12" fillId="0" borderId="0" xfId="0" applyFont="1" applyAlignment="1">
      <alignment vertical="top"/>
    </xf>
    <xf numFmtId="0" fontId="4" fillId="0" borderId="0" xfId="0" applyFont="1" applyAlignment="1">
      <alignment vertical="top"/>
    </xf>
    <xf numFmtId="0" fontId="13" fillId="0" borderId="0" xfId="0" applyFont="1" applyAlignment="1">
      <alignment horizontal="left" vertical="top"/>
    </xf>
    <xf numFmtId="0" fontId="4" fillId="0" borderId="0" xfId="0" applyFont="1" applyBorder="1" applyAlignment="1">
      <alignment horizontal="left" vertical="top"/>
    </xf>
    <xf numFmtId="0" fontId="4" fillId="0" borderId="0" xfId="0" applyFont="1" applyAlignment="1">
      <alignment horizontal="left" vertical="top"/>
    </xf>
    <xf numFmtId="0" fontId="3" fillId="0" borderId="0" xfId="0" applyFont="1" applyAlignment="1">
      <alignment horizontal="left" vertical="top"/>
    </xf>
    <xf numFmtId="0" fontId="0" fillId="0" borderId="0" xfId="0" applyAlignment="1">
      <alignment horizontal="left" vertical="top"/>
    </xf>
    <xf numFmtId="0" fontId="16" fillId="2" borderId="0" xfId="0" applyFont="1" applyFill="1" applyAlignment="1">
      <alignment vertical="top"/>
    </xf>
    <xf numFmtId="0" fontId="16" fillId="2" borderId="0" xfId="0" applyFont="1" applyFill="1" applyAlignment="1">
      <alignment horizontal="left" vertical="top"/>
    </xf>
    <xf numFmtId="0" fontId="5" fillId="2" borderId="1" xfId="0" applyFont="1" applyFill="1" applyBorder="1" applyAlignment="1">
      <alignment wrapText="1"/>
    </xf>
    <xf numFmtId="0" fontId="5" fillId="2" borderId="1" xfId="0" applyFont="1" applyFill="1" applyBorder="1" applyAlignment="1"/>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5" fillId="3" borderId="1" xfId="0" applyFont="1" applyFill="1" applyBorder="1" applyAlignment="1">
      <alignment horizontal="center" wrapText="1"/>
    </xf>
    <xf numFmtId="0" fontId="5" fillId="3" borderId="1" xfId="0" applyFont="1" applyFill="1" applyBorder="1" applyAlignment="1">
      <alignment horizontal="left" vertical="top" wrapText="1"/>
    </xf>
    <xf numFmtId="0" fontId="17" fillId="3" borderId="1" xfId="0" applyFont="1" applyFill="1" applyBorder="1" applyAlignment="1">
      <alignment horizontal="left" vertical="top"/>
    </xf>
    <xf numFmtId="0" fontId="17" fillId="3" borderId="1" xfId="0" applyFont="1" applyFill="1" applyBorder="1" applyAlignment="1">
      <alignment vertical="top"/>
    </xf>
    <xf numFmtId="0" fontId="3" fillId="4" borderId="1" xfId="0" applyFont="1" applyFill="1" applyBorder="1" applyAlignment="1">
      <alignment horizontal="left" vertical="top"/>
    </xf>
    <xf numFmtId="0" fontId="4" fillId="4" borderId="1" xfId="0" applyFont="1" applyFill="1" applyBorder="1" applyAlignment="1">
      <alignment horizontal="left" vertical="top"/>
    </xf>
    <xf numFmtId="0" fontId="4" fillId="4" borderId="1" xfId="0" applyFont="1" applyFill="1" applyBorder="1" applyAlignment="1">
      <alignment horizontal="left" vertical="top" wrapText="1"/>
    </xf>
    <xf numFmtId="0" fontId="7" fillId="5"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9" fillId="5" borderId="1" xfId="0" applyFont="1" applyFill="1" applyBorder="1" applyAlignment="1">
      <alignment horizontal="right"/>
    </xf>
    <xf numFmtId="0" fontId="8" fillId="4" borderId="1" xfId="0" applyFont="1" applyFill="1" applyBorder="1" applyAlignment="1">
      <alignment horizontal="left"/>
    </xf>
    <xf numFmtId="0" fontId="18" fillId="2" borderId="1" xfId="0" applyFont="1" applyFill="1" applyBorder="1" applyAlignment="1">
      <alignment horizontal="left" vertical="top"/>
    </xf>
    <xf numFmtId="0" fontId="17" fillId="2" borderId="1" xfId="0" applyFont="1" applyFill="1" applyBorder="1" applyAlignment="1">
      <alignment horizontal="left" vertical="top"/>
    </xf>
    <xf numFmtId="0" fontId="20" fillId="3" borderId="1" xfId="0" applyFont="1" applyFill="1" applyBorder="1" applyAlignment="1">
      <alignment horizontal="left" vertical="top" wrapText="1"/>
    </xf>
    <xf numFmtId="0" fontId="20" fillId="2" borderId="1" xfId="0" applyFont="1" applyFill="1" applyBorder="1" applyAlignment="1">
      <alignment horizontal="left" vertical="top" wrapText="1"/>
    </xf>
    <xf numFmtId="0" fontId="19" fillId="2" borderId="1" xfId="0" applyFont="1" applyFill="1" applyBorder="1" applyAlignment="1">
      <alignment horizontal="left" vertical="top" wrapText="1"/>
    </xf>
    <xf numFmtId="0" fontId="7" fillId="4" borderId="1" xfId="0" applyFont="1" applyFill="1" applyBorder="1" applyAlignment="1">
      <alignment horizontal="left" vertical="top" wrapText="1"/>
    </xf>
    <xf numFmtId="49" fontId="8" fillId="4" borderId="1" xfId="0" applyNumberFormat="1" applyFont="1" applyFill="1" applyBorder="1" applyAlignment="1">
      <alignment horizontal="left" wrapText="1"/>
    </xf>
    <xf numFmtId="49" fontId="8" fillId="4" borderId="1" xfId="0" applyNumberFormat="1" applyFont="1" applyFill="1" applyBorder="1" applyAlignment="1">
      <alignment horizontal="left"/>
    </xf>
    <xf numFmtId="0" fontId="20" fillId="2" borderId="7" xfId="0" applyFont="1" applyFill="1" applyBorder="1" applyAlignment="1">
      <alignment horizontal="left" vertical="top"/>
    </xf>
    <xf numFmtId="0" fontId="19" fillId="2" borderId="7" xfId="0" applyFont="1" applyFill="1" applyBorder="1" applyAlignment="1">
      <alignment horizontal="left" vertical="top" wrapText="1"/>
    </xf>
    <xf numFmtId="0" fontId="7" fillId="4" borderId="7" xfId="0" applyFont="1" applyFill="1" applyBorder="1" applyAlignment="1">
      <alignment horizontal="left" vertical="top" wrapText="1"/>
    </xf>
    <xf numFmtId="0" fontId="14" fillId="2" borderId="6" xfId="0" applyFont="1" applyFill="1" applyBorder="1" applyAlignment="1">
      <alignment wrapText="1"/>
    </xf>
    <xf numFmtId="0" fontId="14" fillId="2" borderId="6" xfId="0" applyFont="1" applyFill="1" applyBorder="1"/>
    <xf numFmtId="4" fontId="9" fillId="5" borderId="1" xfId="0" applyNumberFormat="1" applyFont="1" applyFill="1" applyBorder="1" applyAlignment="1">
      <alignment horizontal="right"/>
    </xf>
    <xf numFmtId="4" fontId="10" fillId="5" borderId="1" xfId="0" applyNumberFormat="1" applyFont="1" applyFill="1" applyBorder="1" applyAlignment="1">
      <alignment horizontal="right"/>
    </xf>
    <xf numFmtId="49" fontId="14" fillId="2" borderId="1" xfId="0" applyNumberFormat="1" applyFont="1" applyFill="1" applyBorder="1" applyAlignment="1">
      <alignment horizontal="center"/>
    </xf>
    <xf numFmtId="49" fontId="14" fillId="3" borderId="1" xfId="0" applyNumberFormat="1" applyFont="1" applyFill="1" applyBorder="1" applyAlignment="1">
      <alignment horizontal="center" vertical="top" wrapText="1"/>
    </xf>
    <xf numFmtId="49" fontId="14" fillId="3" borderId="1" xfId="0" applyNumberFormat="1" applyFont="1" applyFill="1" applyBorder="1" applyAlignment="1">
      <alignment horizontal="center"/>
    </xf>
    <xf numFmtId="4" fontId="9" fillId="6" borderId="1" xfId="0" applyNumberFormat="1" applyFont="1" applyFill="1" applyBorder="1" applyAlignment="1">
      <alignment horizontal="right"/>
    </xf>
    <xf numFmtId="0" fontId="8" fillId="6" borderId="1" xfId="0" applyFont="1" applyFill="1" applyBorder="1" applyAlignment="1">
      <alignment horizontal="left" wrapText="1"/>
    </xf>
    <xf numFmtId="0" fontId="8" fillId="6" borderId="1" xfId="0" applyFont="1" applyFill="1" applyBorder="1" applyAlignment="1">
      <alignment horizontal="left"/>
    </xf>
    <xf numFmtId="49" fontId="8" fillId="6" borderId="1" xfId="0" applyNumberFormat="1" applyFont="1" applyFill="1" applyBorder="1" applyAlignment="1">
      <alignment horizontal="left"/>
    </xf>
    <xf numFmtId="0" fontId="8" fillId="6" borderId="1" xfId="0" applyFont="1" applyFill="1" applyBorder="1" applyAlignment="1">
      <alignment horizontal="left" vertical="top" wrapText="1"/>
    </xf>
    <xf numFmtId="4" fontId="6" fillId="0" borderId="0" xfId="0" applyNumberFormat="1" applyFont="1"/>
    <xf numFmtId="0" fontId="7" fillId="0" borderId="1" xfId="0" applyFont="1" applyFill="1" applyBorder="1" applyAlignment="1">
      <alignment horizontal="left" vertical="top" wrapText="1"/>
    </xf>
    <xf numFmtId="3" fontId="8" fillId="4" borderId="1" xfId="0" applyNumberFormat="1" applyFont="1" applyFill="1" applyBorder="1" applyAlignment="1">
      <alignment horizontal="left"/>
    </xf>
    <xf numFmtId="0" fontId="11" fillId="2" borderId="2" xfId="0" applyFont="1" applyFill="1" applyBorder="1" applyAlignment="1">
      <alignment horizontal="center"/>
    </xf>
    <xf numFmtId="0" fontId="15" fillId="4" borderId="4" xfId="0" applyFont="1" applyFill="1" applyBorder="1" applyAlignment="1">
      <alignment horizontal="center" vertical="top" wrapText="1"/>
    </xf>
    <xf numFmtId="49" fontId="14" fillId="2" borderId="3" xfId="0" applyNumberFormat="1" applyFont="1" applyFill="1" applyBorder="1" applyAlignment="1">
      <alignment horizontal="center"/>
    </xf>
    <xf numFmtId="49" fontId="14" fillId="2" borderId="5" xfId="0" applyNumberFormat="1" applyFont="1" applyFill="1" applyBorder="1" applyAlignment="1">
      <alignment horizontal="center"/>
    </xf>
  </cellXfs>
  <cellStyles count="3">
    <cellStyle name="Navadno" xfId="0" builtinId="0"/>
    <cellStyle name="Navadno 2" xfId="1" xr:uid="{00000000-0005-0000-0000-000001000000}"/>
    <cellStyle name="Navadno 3" xfId="2" xr:uid="{00000000-0005-0000-0000-000002000000}"/>
  </cellStyles>
  <dxfs count="0"/>
  <tableStyles count="0" defaultTableStyle="TableStyleMedium2" defaultPivotStyle="PivotStyleLight16"/>
  <colors>
    <mruColors>
      <color rgb="FFA1C063"/>
      <color rgb="FFE7EFD8"/>
      <color rgb="FFF0E8D1"/>
      <color rgb="FF5942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workbookViewId="0">
      <selection activeCell="B8" sqref="B8"/>
    </sheetView>
  </sheetViews>
  <sheetFormatPr defaultRowHeight="13.2" x14ac:dyDescent="0.25"/>
  <cols>
    <col min="1" max="1" width="27" style="7" bestFit="1" customWidth="1"/>
    <col min="2" max="2" width="100.109375" style="24" customWidth="1"/>
    <col min="4" max="4" width="53" customWidth="1"/>
    <col min="9" max="9" width="42.33203125" customWidth="1"/>
  </cols>
  <sheetData>
    <row r="1" spans="1:9" x14ac:dyDescent="0.25">
      <c r="A1" s="25" t="s">
        <v>13</v>
      </c>
      <c r="B1" s="26" t="s">
        <v>37</v>
      </c>
    </row>
    <row r="2" spans="1:9" ht="15" customHeight="1" x14ac:dyDescent="0.25">
      <c r="A2" s="16"/>
      <c r="B2" s="20"/>
    </row>
    <row r="3" spans="1:9" s="1" customFormat="1" ht="20.25" customHeight="1" x14ac:dyDescent="0.35">
      <c r="A3" s="42" t="s">
        <v>4</v>
      </c>
      <c r="B3" s="35"/>
      <c r="C3" s="4"/>
      <c r="D3" s="4"/>
      <c r="E3" s="3"/>
      <c r="F3" s="3"/>
      <c r="G3" s="3"/>
      <c r="H3" s="3"/>
      <c r="I3" s="3"/>
    </row>
    <row r="4" spans="1:9" s="1" customFormat="1" ht="20.25" customHeight="1" x14ac:dyDescent="0.35">
      <c r="A4" s="17"/>
      <c r="B4" s="21"/>
      <c r="C4" s="4"/>
      <c r="D4" s="4"/>
      <c r="E4" s="3"/>
      <c r="F4" s="3"/>
      <c r="G4" s="3"/>
      <c r="H4" s="3"/>
      <c r="I4" s="3"/>
    </row>
    <row r="5" spans="1:9" s="1" customFormat="1" ht="21" customHeight="1" x14ac:dyDescent="0.35">
      <c r="A5" s="18" t="s">
        <v>1</v>
      </c>
      <c r="B5" s="22"/>
      <c r="C5" s="3"/>
      <c r="D5" s="3"/>
      <c r="E5" s="3"/>
      <c r="F5" s="3"/>
      <c r="G5" s="3"/>
      <c r="H5" s="3"/>
      <c r="I5" s="3"/>
    </row>
    <row r="6" spans="1:9" s="1" customFormat="1" ht="20.25" customHeight="1" x14ac:dyDescent="0.35">
      <c r="A6" s="43" t="s">
        <v>5</v>
      </c>
      <c r="B6" s="36" t="s">
        <v>265</v>
      </c>
      <c r="C6" s="3"/>
      <c r="D6" s="3"/>
      <c r="E6" s="3"/>
      <c r="F6" s="3"/>
      <c r="G6" s="3"/>
      <c r="H6" s="3"/>
      <c r="I6" s="3"/>
    </row>
    <row r="7" spans="1:9" s="1" customFormat="1" ht="20.25" customHeight="1" x14ac:dyDescent="0.35">
      <c r="A7" s="43" t="s">
        <v>6</v>
      </c>
      <c r="B7" s="37" t="s">
        <v>266</v>
      </c>
      <c r="C7" s="3"/>
      <c r="D7" s="3"/>
      <c r="E7" s="3"/>
      <c r="F7" s="3"/>
      <c r="G7" s="3"/>
      <c r="H7" s="3"/>
      <c r="I7" s="3"/>
    </row>
    <row r="8" spans="1:9" s="1" customFormat="1" ht="20.25" customHeight="1" x14ac:dyDescent="0.35">
      <c r="A8" s="43" t="s">
        <v>16</v>
      </c>
      <c r="B8" s="36" t="s">
        <v>267</v>
      </c>
      <c r="C8" s="3"/>
      <c r="D8" s="3"/>
      <c r="E8" s="3"/>
      <c r="F8" s="3"/>
      <c r="G8" s="3"/>
      <c r="H8" s="3"/>
      <c r="I8" s="3"/>
    </row>
    <row r="9" spans="1:9" s="1" customFormat="1" ht="20.25" customHeight="1" x14ac:dyDescent="0.35">
      <c r="A9" s="19"/>
      <c r="B9" s="22"/>
      <c r="C9" s="3"/>
      <c r="D9" s="3"/>
      <c r="E9" s="3"/>
      <c r="F9" s="3"/>
      <c r="G9" s="3"/>
      <c r="H9" s="3"/>
      <c r="I9" s="3"/>
    </row>
    <row r="10" spans="1:9" s="1" customFormat="1" ht="21" customHeight="1" x14ac:dyDescent="0.35">
      <c r="A10" s="18" t="s">
        <v>0</v>
      </c>
      <c r="B10" s="23"/>
      <c r="C10" s="3"/>
      <c r="D10" s="5"/>
      <c r="E10" s="3"/>
      <c r="F10" s="3"/>
      <c r="G10" s="3"/>
      <c r="H10" s="3"/>
      <c r="I10" s="3"/>
    </row>
    <row r="11" spans="1:9" s="1" customFormat="1" ht="20.25" customHeight="1" x14ac:dyDescent="0.35">
      <c r="A11" s="33" t="s">
        <v>5</v>
      </c>
      <c r="B11" s="38"/>
      <c r="C11" s="3"/>
      <c r="D11" s="3"/>
      <c r="E11" s="3"/>
      <c r="F11" s="3"/>
      <c r="G11" s="3"/>
      <c r="H11" s="3"/>
      <c r="I11" s="3"/>
    </row>
    <row r="12" spans="1:9" s="1" customFormat="1" ht="20.25" customHeight="1" x14ac:dyDescent="0.35">
      <c r="A12" s="33" t="s">
        <v>6</v>
      </c>
      <c r="B12" s="38"/>
      <c r="C12" s="3"/>
      <c r="D12" s="3"/>
      <c r="E12" s="3"/>
      <c r="F12" s="3"/>
      <c r="G12" s="3"/>
      <c r="H12" s="3"/>
      <c r="I12" s="3"/>
    </row>
    <row r="13" spans="1:9" s="1" customFormat="1" ht="20.25" customHeight="1" x14ac:dyDescent="0.35">
      <c r="A13" s="33" t="s">
        <v>16</v>
      </c>
      <c r="B13" s="38"/>
      <c r="C13" s="3"/>
      <c r="D13" s="3"/>
      <c r="E13" s="3"/>
      <c r="F13" s="3"/>
      <c r="G13" s="3"/>
      <c r="H13" s="3"/>
      <c r="I13" s="3"/>
    </row>
    <row r="14" spans="1:9" s="1" customFormat="1" ht="20.25" customHeight="1" x14ac:dyDescent="0.35">
      <c r="A14" s="34" t="s">
        <v>14</v>
      </c>
      <c r="B14" s="38"/>
      <c r="C14" s="6"/>
      <c r="D14" s="6"/>
      <c r="E14" s="3"/>
      <c r="F14" s="3"/>
      <c r="G14" s="3"/>
      <c r="H14" s="3"/>
      <c r="I14" s="3"/>
    </row>
    <row r="15" spans="1:9" s="1" customFormat="1" ht="20.25" customHeight="1" x14ac:dyDescent="0.35">
      <c r="A15" s="34" t="s">
        <v>15</v>
      </c>
      <c r="B15" s="38"/>
      <c r="C15" s="6"/>
      <c r="D15" s="6"/>
      <c r="E15" s="3"/>
      <c r="F15" s="3"/>
      <c r="G15" s="3"/>
      <c r="H15" s="3"/>
      <c r="I15" s="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7"/>
  <sheetViews>
    <sheetView tabSelected="1" topLeftCell="B1" zoomScale="70" zoomScaleNormal="70" workbookViewId="0">
      <selection activeCell="K24" sqref="K24"/>
    </sheetView>
  </sheetViews>
  <sheetFormatPr defaultColWidth="9" defaultRowHeight="14.4" x14ac:dyDescent="0.3"/>
  <cols>
    <col min="1" max="1" width="36.44140625" style="12" bestFit="1" customWidth="1"/>
    <col min="2" max="2" width="58.44140625" style="8"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279</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ht="28.8" x14ac:dyDescent="0.3">
      <c r="A3" s="48" t="s">
        <v>278</v>
      </c>
      <c r="B3" s="48" t="s">
        <v>159</v>
      </c>
      <c r="C3" s="49" t="s">
        <v>49</v>
      </c>
      <c r="D3" s="49" t="s">
        <v>160</v>
      </c>
      <c r="E3" s="41">
        <v>500</v>
      </c>
      <c r="F3" s="41" t="s">
        <v>42</v>
      </c>
      <c r="G3" s="60"/>
      <c r="H3" s="40">
        <v>9.5</v>
      </c>
      <c r="I3" s="55">
        <f t="shared" ref="I3:I26" si="0">G3*H3/100</f>
        <v>0</v>
      </c>
      <c r="J3" s="55">
        <f t="shared" ref="J3:J26" si="1">G3+I3</f>
        <v>0</v>
      </c>
      <c r="K3" s="56">
        <f t="shared" ref="K3:K26" si="2">J3*E3</f>
        <v>0</v>
      </c>
      <c r="L3" s="61"/>
      <c r="M3" s="62"/>
      <c r="N3" s="63"/>
    </row>
    <row r="4" spans="1:14" x14ac:dyDescent="0.3">
      <c r="A4" s="48"/>
      <c r="B4" s="48" t="s">
        <v>161</v>
      </c>
      <c r="C4" s="49" t="s">
        <v>49</v>
      </c>
      <c r="D4" s="49" t="s">
        <v>162</v>
      </c>
      <c r="E4" s="41">
        <v>540</v>
      </c>
      <c r="F4" s="41" t="s">
        <v>42</v>
      </c>
      <c r="G4" s="60"/>
      <c r="H4" s="40">
        <v>9.5</v>
      </c>
      <c r="I4" s="55">
        <f t="shared" si="0"/>
        <v>0</v>
      </c>
      <c r="J4" s="55">
        <f t="shared" si="1"/>
        <v>0</v>
      </c>
      <c r="K4" s="56">
        <f t="shared" si="2"/>
        <v>0</v>
      </c>
      <c r="L4" s="61"/>
      <c r="M4" s="62"/>
      <c r="N4" s="63"/>
    </row>
    <row r="5" spans="1:14" x14ac:dyDescent="0.3">
      <c r="A5" s="48"/>
      <c r="B5" s="48" t="s">
        <v>163</v>
      </c>
      <c r="C5" s="49" t="s">
        <v>49</v>
      </c>
      <c r="D5" s="49" t="s">
        <v>164</v>
      </c>
      <c r="E5" s="41">
        <v>1800</v>
      </c>
      <c r="F5" s="41" t="s">
        <v>42</v>
      </c>
      <c r="G5" s="60"/>
      <c r="H5" s="40">
        <v>9.5</v>
      </c>
      <c r="I5" s="55">
        <f t="shared" si="0"/>
        <v>0</v>
      </c>
      <c r="J5" s="55">
        <f t="shared" si="1"/>
        <v>0</v>
      </c>
      <c r="K5" s="56">
        <f t="shared" si="2"/>
        <v>0</v>
      </c>
      <c r="L5" s="61"/>
      <c r="M5" s="62"/>
      <c r="N5" s="63"/>
    </row>
    <row r="6" spans="1:14" x14ac:dyDescent="0.3">
      <c r="A6" s="48"/>
      <c r="B6" s="48" t="s">
        <v>163</v>
      </c>
      <c r="C6" s="49" t="s">
        <v>49</v>
      </c>
      <c r="D6" s="49" t="s">
        <v>160</v>
      </c>
      <c r="E6" s="41">
        <v>500</v>
      </c>
      <c r="F6" s="41" t="s">
        <v>42</v>
      </c>
      <c r="G6" s="60"/>
      <c r="H6" s="40">
        <v>9.5</v>
      </c>
      <c r="I6" s="55">
        <f t="shared" si="0"/>
        <v>0</v>
      </c>
      <c r="J6" s="55">
        <f t="shared" si="1"/>
        <v>0</v>
      </c>
      <c r="K6" s="56">
        <f t="shared" si="2"/>
        <v>0</v>
      </c>
      <c r="L6" s="61"/>
      <c r="M6" s="62"/>
      <c r="N6" s="63"/>
    </row>
    <row r="7" spans="1:14" x14ac:dyDescent="0.3">
      <c r="A7" s="48"/>
      <c r="B7" s="48" t="s">
        <v>165</v>
      </c>
      <c r="C7" s="49" t="s">
        <v>49</v>
      </c>
      <c r="D7" s="49" t="s">
        <v>160</v>
      </c>
      <c r="E7" s="41">
        <v>100</v>
      </c>
      <c r="F7" s="41" t="s">
        <v>42</v>
      </c>
      <c r="G7" s="60"/>
      <c r="H7" s="40">
        <v>9.5</v>
      </c>
      <c r="I7" s="55">
        <f t="shared" si="0"/>
        <v>0</v>
      </c>
      <c r="J7" s="55">
        <f t="shared" si="1"/>
        <v>0</v>
      </c>
      <c r="K7" s="56">
        <f t="shared" si="2"/>
        <v>0</v>
      </c>
      <c r="L7" s="61"/>
      <c r="M7" s="62"/>
      <c r="N7" s="63"/>
    </row>
    <row r="8" spans="1:14" ht="28.8" x14ac:dyDescent="0.3">
      <c r="A8" s="48"/>
      <c r="B8" s="48" t="s">
        <v>166</v>
      </c>
      <c r="C8" s="49" t="s">
        <v>49</v>
      </c>
      <c r="D8" s="49" t="s">
        <v>160</v>
      </c>
      <c r="E8" s="41">
        <v>100</v>
      </c>
      <c r="F8" s="41" t="s">
        <v>42</v>
      </c>
      <c r="G8" s="60"/>
      <c r="H8" s="40">
        <v>9.5</v>
      </c>
      <c r="I8" s="55">
        <f t="shared" si="0"/>
        <v>0</v>
      </c>
      <c r="J8" s="55">
        <f t="shared" si="1"/>
        <v>0</v>
      </c>
      <c r="K8" s="56">
        <f t="shared" si="2"/>
        <v>0</v>
      </c>
      <c r="L8" s="61"/>
      <c r="M8" s="62"/>
      <c r="N8" s="63"/>
    </row>
    <row r="9" spans="1:14" x14ac:dyDescent="0.3">
      <c r="A9" s="48"/>
      <c r="B9" s="48" t="s">
        <v>167</v>
      </c>
      <c r="C9" s="49" t="s">
        <v>49</v>
      </c>
      <c r="D9" s="49" t="s">
        <v>160</v>
      </c>
      <c r="E9" s="41">
        <v>400</v>
      </c>
      <c r="F9" s="41" t="s">
        <v>42</v>
      </c>
      <c r="G9" s="60"/>
      <c r="H9" s="40">
        <v>9.5</v>
      </c>
      <c r="I9" s="55">
        <f t="shared" si="0"/>
        <v>0</v>
      </c>
      <c r="J9" s="55">
        <f t="shared" si="1"/>
        <v>0</v>
      </c>
      <c r="K9" s="56">
        <f t="shared" si="2"/>
        <v>0</v>
      </c>
      <c r="L9" s="61"/>
      <c r="M9" s="62"/>
      <c r="N9" s="63"/>
    </row>
    <row r="10" spans="1:14" x14ac:dyDescent="0.3">
      <c r="A10" s="48"/>
      <c r="B10" s="48" t="s">
        <v>168</v>
      </c>
      <c r="C10" s="49" t="s">
        <v>49</v>
      </c>
      <c r="D10" s="49" t="s">
        <v>162</v>
      </c>
      <c r="E10" s="41">
        <v>800</v>
      </c>
      <c r="F10" s="41" t="s">
        <v>42</v>
      </c>
      <c r="G10" s="60"/>
      <c r="H10" s="40">
        <v>9.5</v>
      </c>
      <c r="I10" s="55">
        <f t="shared" si="0"/>
        <v>0</v>
      </c>
      <c r="J10" s="55">
        <f t="shared" si="1"/>
        <v>0</v>
      </c>
      <c r="K10" s="56">
        <f t="shared" si="2"/>
        <v>0</v>
      </c>
      <c r="L10" s="61"/>
      <c r="M10" s="62"/>
      <c r="N10" s="63"/>
    </row>
    <row r="11" spans="1:14" x14ac:dyDescent="0.3">
      <c r="A11" s="48"/>
      <c r="B11" s="48" t="s">
        <v>170</v>
      </c>
      <c r="C11" s="49" t="s">
        <v>49</v>
      </c>
      <c r="D11" s="49" t="s">
        <v>160</v>
      </c>
      <c r="E11" s="41">
        <v>400</v>
      </c>
      <c r="F11" s="41" t="s">
        <v>42</v>
      </c>
      <c r="G11" s="60"/>
      <c r="H11" s="40">
        <v>9.5</v>
      </c>
      <c r="I11" s="55">
        <f t="shared" si="0"/>
        <v>0</v>
      </c>
      <c r="J11" s="55">
        <f t="shared" si="1"/>
        <v>0</v>
      </c>
      <c r="K11" s="56">
        <f t="shared" si="2"/>
        <v>0</v>
      </c>
      <c r="L11" s="61"/>
      <c r="M11" s="62"/>
      <c r="N11" s="63"/>
    </row>
    <row r="12" spans="1:14" x14ac:dyDescent="0.3">
      <c r="A12" s="48"/>
      <c r="B12" s="48" t="s">
        <v>169</v>
      </c>
      <c r="C12" s="49" t="s">
        <v>49</v>
      </c>
      <c r="D12" s="49" t="s">
        <v>160</v>
      </c>
      <c r="E12" s="41">
        <v>400</v>
      </c>
      <c r="F12" s="41" t="s">
        <v>42</v>
      </c>
      <c r="G12" s="60"/>
      <c r="H12" s="40">
        <v>9.5</v>
      </c>
      <c r="I12" s="55">
        <f t="shared" si="0"/>
        <v>0</v>
      </c>
      <c r="J12" s="55">
        <f t="shared" si="1"/>
        <v>0</v>
      </c>
      <c r="K12" s="56">
        <f t="shared" si="2"/>
        <v>0</v>
      </c>
      <c r="L12" s="61"/>
      <c r="M12" s="62"/>
      <c r="N12" s="63"/>
    </row>
    <row r="13" spans="1:14" ht="28.8" x14ac:dyDescent="0.3">
      <c r="A13" s="48"/>
      <c r="B13" s="48" t="s">
        <v>171</v>
      </c>
      <c r="C13" s="49" t="s">
        <v>49</v>
      </c>
      <c r="D13" s="49" t="s">
        <v>160</v>
      </c>
      <c r="E13" s="41">
        <v>500</v>
      </c>
      <c r="F13" s="41" t="s">
        <v>42</v>
      </c>
      <c r="G13" s="60"/>
      <c r="H13" s="40">
        <v>9.5</v>
      </c>
      <c r="I13" s="55">
        <f t="shared" si="0"/>
        <v>0</v>
      </c>
      <c r="J13" s="55">
        <f t="shared" si="1"/>
        <v>0</v>
      </c>
      <c r="K13" s="56">
        <f t="shared" si="2"/>
        <v>0</v>
      </c>
      <c r="L13" s="61"/>
      <c r="M13" s="62"/>
      <c r="N13" s="63"/>
    </row>
    <row r="14" spans="1:14" x14ac:dyDescent="0.3">
      <c r="A14" s="48"/>
      <c r="B14" s="48" t="s">
        <v>173</v>
      </c>
      <c r="C14" s="49" t="s">
        <v>49</v>
      </c>
      <c r="D14" s="49" t="s">
        <v>172</v>
      </c>
      <c r="E14" s="41">
        <v>50</v>
      </c>
      <c r="F14" s="41" t="s">
        <v>42</v>
      </c>
      <c r="G14" s="60"/>
      <c r="H14" s="40">
        <v>9.5</v>
      </c>
      <c r="I14" s="55">
        <f t="shared" si="0"/>
        <v>0</v>
      </c>
      <c r="J14" s="55">
        <f t="shared" si="1"/>
        <v>0</v>
      </c>
      <c r="K14" s="56">
        <f t="shared" si="2"/>
        <v>0</v>
      </c>
      <c r="L14" s="61"/>
      <c r="M14" s="62"/>
      <c r="N14" s="63"/>
    </row>
    <row r="15" spans="1:14" x14ac:dyDescent="0.3">
      <c r="A15" s="48"/>
      <c r="B15" s="48" t="s">
        <v>177</v>
      </c>
      <c r="C15" s="49" t="s">
        <v>49</v>
      </c>
      <c r="D15" s="49" t="s">
        <v>175</v>
      </c>
      <c r="E15" s="41">
        <v>2000</v>
      </c>
      <c r="F15" s="41" t="s">
        <v>42</v>
      </c>
      <c r="G15" s="60"/>
      <c r="H15" s="40">
        <v>9.5</v>
      </c>
      <c r="I15" s="55">
        <f t="shared" si="0"/>
        <v>0</v>
      </c>
      <c r="J15" s="55">
        <f t="shared" si="1"/>
        <v>0</v>
      </c>
      <c r="K15" s="56">
        <f t="shared" si="2"/>
        <v>0</v>
      </c>
      <c r="L15" s="61"/>
      <c r="M15" s="62"/>
      <c r="N15" s="63"/>
    </row>
    <row r="16" spans="1:14" x14ac:dyDescent="0.3">
      <c r="A16" s="48"/>
      <c r="B16" s="48" t="s">
        <v>177</v>
      </c>
      <c r="C16" s="49" t="s">
        <v>49</v>
      </c>
      <c r="D16" s="49" t="s">
        <v>52</v>
      </c>
      <c r="E16" s="41">
        <v>100</v>
      </c>
      <c r="F16" s="41" t="s">
        <v>42</v>
      </c>
      <c r="G16" s="60"/>
      <c r="H16" s="40">
        <v>9.5</v>
      </c>
      <c r="I16" s="55">
        <f t="shared" si="0"/>
        <v>0</v>
      </c>
      <c r="J16" s="55">
        <f t="shared" si="1"/>
        <v>0</v>
      </c>
      <c r="K16" s="56">
        <f t="shared" si="2"/>
        <v>0</v>
      </c>
      <c r="L16" s="61"/>
      <c r="M16" s="62"/>
      <c r="N16" s="63"/>
    </row>
    <row r="17" spans="1:14" x14ac:dyDescent="0.3">
      <c r="A17" s="48"/>
      <c r="B17" s="48" t="s">
        <v>174</v>
      </c>
      <c r="C17" s="49" t="s">
        <v>49</v>
      </c>
      <c r="D17" s="49" t="s">
        <v>160</v>
      </c>
      <c r="E17" s="41">
        <v>500</v>
      </c>
      <c r="F17" s="41" t="s">
        <v>42</v>
      </c>
      <c r="G17" s="60"/>
      <c r="H17" s="40">
        <v>9.5</v>
      </c>
      <c r="I17" s="55">
        <f t="shared" si="0"/>
        <v>0</v>
      </c>
      <c r="J17" s="55">
        <f t="shared" si="1"/>
        <v>0</v>
      </c>
      <c r="K17" s="56">
        <f t="shared" si="2"/>
        <v>0</v>
      </c>
      <c r="L17" s="61"/>
      <c r="M17" s="62"/>
      <c r="N17" s="63"/>
    </row>
    <row r="18" spans="1:14" x14ac:dyDescent="0.3">
      <c r="A18" s="48"/>
      <c r="B18" s="48" t="s">
        <v>176</v>
      </c>
      <c r="C18" s="49" t="s">
        <v>49</v>
      </c>
      <c r="D18" s="49" t="s">
        <v>162</v>
      </c>
      <c r="E18" s="41">
        <v>400</v>
      </c>
      <c r="F18" s="41" t="s">
        <v>42</v>
      </c>
      <c r="G18" s="60"/>
      <c r="H18" s="40">
        <v>9.5</v>
      </c>
      <c r="I18" s="55">
        <f t="shared" si="0"/>
        <v>0</v>
      </c>
      <c r="J18" s="55">
        <f t="shared" si="1"/>
        <v>0</v>
      </c>
      <c r="K18" s="56">
        <f t="shared" si="2"/>
        <v>0</v>
      </c>
      <c r="L18" s="61"/>
      <c r="M18" s="62"/>
      <c r="N18" s="63"/>
    </row>
    <row r="19" spans="1:14" x14ac:dyDescent="0.3">
      <c r="A19" s="48"/>
      <c r="B19" s="48" t="s">
        <v>343</v>
      </c>
      <c r="C19" s="49" t="s">
        <v>49</v>
      </c>
      <c r="D19" s="49" t="s">
        <v>172</v>
      </c>
      <c r="E19" s="41">
        <v>100</v>
      </c>
      <c r="F19" s="41" t="s">
        <v>42</v>
      </c>
      <c r="G19" s="60"/>
      <c r="H19" s="40">
        <v>9.5</v>
      </c>
      <c r="I19" s="55">
        <f t="shared" si="0"/>
        <v>0</v>
      </c>
      <c r="J19" s="55">
        <f t="shared" si="1"/>
        <v>0</v>
      </c>
      <c r="K19" s="56">
        <f t="shared" si="2"/>
        <v>0</v>
      </c>
      <c r="L19" s="61"/>
      <c r="M19" s="62"/>
      <c r="N19" s="63"/>
    </row>
    <row r="20" spans="1:14" x14ac:dyDescent="0.3">
      <c r="A20" s="48"/>
      <c r="B20" s="48" t="s">
        <v>178</v>
      </c>
      <c r="C20" s="49" t="s">
        <v>49</v>
      </c>
      <c r="D20" s="49" t="s">
        <v>160</v>
      </c>
      <c r="E20" s="41">
        <v>300</v>
      </c>
      <c r="F20" s="41" t="s">
        <v>42</v>
      </c>
      <c r="G20" s="60"/>
      <c r="H20" s="40">
        <v>9.5</v>
      </c>
      <c r="I20" s="55">
        <f t="shared" si="0"/>
        <v>0</v>
      </c>
      <c r="J20" s="55">
        <f t="shared" si="1"/>
        <v>0</v>
      </c>
      <c r="K20" s="56">
        <f t="shared" si="2"/>
        <v>0</v>
      </c>
      <c r="L20" s="61"/>
      <c r="M20" s="62"/>
      <c r="N20" s="63"/>
    </row>
    <row r="21" spans="1:14" x14ac:dyDescent="0.3">
      <c r="A21" s="48"/>
      <c r="B21" s="48" t="s">
        <v>348</v>
      </c>
      <c r="C21" s="49" t="s">
        <v>41</v>
      </c>
      <c r="D21" s="49" t="s">
        <v>349</v>
      </c>
      <c r="E21" s="41">
        <v>800</v>
      </c>
      <c r="F21" s="41" t="s">
        <v>42</v>
      </c>
      <c r="G21" s="60"/>
      <c r="H21" s="40">
        <v>9.5</v>
      </c>
      <c r="I21" s="55">
        <f t="shared" si="0"/>
        <v>0</v>
      </c>
      <c r="J21" s="55">
        <f t="shared" si="1"/>
        <v>0</v>
      </c>
      <c r="K21" s="56">
        <f t="shared" si="2"/>
        <v>0</v>
      </c>
      <c r="L21" s="61"/>
      <c r="M21" s="62"/>
      <c r="N21" s="63"/>
    </row>
    <row r="22" spans="1:14" ht="28.8" x14ac:dyDescent="0.3">
      <c r="A22" s="48"/>
      <c r="B22" s="48" t="s">
        <v>179</v>
      </c>
      <c r="C22" s="49" t="s">
        <v>49</v>
      </c>
      <c r="D22" s="49" t="s">
        <v>50</v>
      </c>
      <c r="E22" s="41">
        <v>1500</v>
      </c>
      <c r="F22" s="41" t="s">
        <v>42</v>
      </c>
      <c r="G22" s="60"/>
      <c r="H22" s="40">
        <v>9.5</v>
      </c>
      <c r="I22" s="55">
        <f t="shared" si="0"/>
        <v>0</v>
      </c>
      <c r="J22" s="55">
        <f t="shared" si="1"/>
        <v>0</v>
      </c>
      <c r="K22" s="56">
        <f t="shared" si="2"/>
        <v>0</v>
      </c>
      <c r="L22" s="61"/>
      <c r="M22" s="62"/>
      <c r="N22" s="63"/>
    </row>
    <row r="23" spans="1:14" ht="28.8" x14ac:dyDescent="0.3">
      <c r="A23" s="48"/>
      <c r="B23" s="48" t="s">
        <v>344</v>
      </c>
      <c r="C23" s="49" t="s">
        <v>49</v>
      </c>
      <c r="D23" s="49" t="s">
        <v>180</v>
      </c>
      <c r="E23" s="41">
        <v>10</v>
      </c>
      <c r="F23" s="41" t="s">
        <v>42</v>
      </c>
      <c r="G23" s="60"/>
      <c r="H23" s="40">
        <v>9.5</v>
      </c>
      <c r="I23" s="55">
        <f t="shared" si="0"/>
        <v>0</v>
      </c>
      <c r="J23" s="55">
        <f t="shared" si="1"/>
        <v>0</v>
      </c>
      <c r="K23" s="56">
        <f t="shared" si="2"/>
        <v>0</v>
      </c>
      <c r="L23" s="61"/>
      <c r="M23" s="62"/>
      <c r="N23" s="63"/>
    </row>
    <row r="24" spans="1:14" ht="28.8" x14ac:dyDescent="0.3">
      <c r="A24" s="48"/>
      <c r="B24" s="48" t="s">
        <v>347</v>
      </c>
      <c r="C24" s="49" t="s">
        <v>49</v>
      </c>
      <c r="D24" s="49" t="s">
        <v>388</v>
      </c>
      <c r="E24" s="41">
        <v>10</v>
      </c>
      <c r="F24" s="41" t="s">
        <v>42</v>
      </c>
      <c r="G24" s="60"/>
      <c r="H24" s="40">
        <v>9.5</v>
      </c>
      <c r="I24" s="55">
        <f t="shared" si="0"/>
        <v>0</v>
      </c>
      <c r="J24" s="55">
        <f t="shared" si="1"/>
        <v>0</v>
      </c>
      <c r="K24" s="56">
        <f t="shared" si="2"/>
        <v>0</v>
      </c>
      <c r="L24" s="61"/>
      <c r="M24" s="62"/>
      <c r="N24" s="63"/>
    </row>
    <row r="25" spans="1:14" ht="28.8" x14ac:dyDescent="0.3">
      <c r="A25" s="48"/>
      <c r="B25" s="48" t="s">
        <v>345</v>
      </c>
      <c r="C25" s="49" t="s">
        <v>49</v>
      </c>
      <c r="D25" s="49" t="s">
        <v>180</v>
      </c>
      <c r="E25" s="41">
        <v>10</v>
      </c>
      <c r="F25" s="41" t="s">
        <v>42</v>
      </c>
      <c r="G25" s="60"/>
      <c r="H25" s="40">
        <v>9.5</v>
      </c>
      <c r="I25" s="55">
        <f t="shared" si="0"/>
        <v>0</v>
      </c>
      <c r="J25" s="55">
        <f t="shared" si="1"/>
        <v>0</v>
      </c>
      <c r="K25" s="56">
        <f t="shared" si="2"/>
        <v>0</v>
      </c>
      <c r="L25" s="61"/>
      <c r="M25" s="62"/>
      <c r="N25" s="63"/>
    </row>
    <row r="26" spans="1:14" ht="28.8" x14ac:dyDescent="0.3">
      <c r="A26" s="48"/>
      <c r="B26" s="48" t="s">
        <v>346</v>
      </c>
      <c r="C26" s="49" t="s">
        <v>49</v>
      </c>
      <c r="D26" s="49" t="s">
        <v>160</v>
      </c>
      <c r="E26" s="41">
        <v>50</v>
      </c>
      <c r="F26" s="41" t="s">
        <v>42</v>
      </c>
      <c r="G26" s="60"/>
      <c r="H26" s="40">
        <v>9.5</v>
      </c>
      <c r="I26" s="55">
        <f t="shared" si="0"/>
        <v>0</v>
      </c>
      <c r="J26" s="55">
        <f t="shared" si="1"/>
        <v>0</v>
      </c>
      <c r="K26" s="56">
        <f t="shared" si="2"/>
        <v>0</v>
      </c>
      <c r="L26" s="61"/>
      <c r="M26" s="62"/>
      <c r="N26" s="63"/>
    </row>
    <row r="27" spans="1:14" x14ac:dyDescent="0.3">
      <c r="G27" s="65">
        <f>SUM(G3:G26)</f>
        <v>0</v>
      </c>
      <c r="I27" s="65">
        <f>SUM(I3:I26)</f>
        <v>0</v>
      </c>
      <c r="J27" s="65">
        <f>SUM(J3:J26)</f>
        <v>0</v>
      </c>
      <c r="K27" s="65">
        <f>SUM(K3:K26)</f>
        <v>0</v>
      </c>
    </row>
  </sheetData>
  <mergeCells count="1">
    <mergeCell ref="A2:B2"/>
  </mergeCells>
  <pageMargins left="0.7" right="0.7" top="0.75" bottom="0.75" header="0.3" footer="0.3"/>
  <pageSetup paperSize="9" orientation="portrait" horizontalDpi="4294967293"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0"/>
  <sheetViews>
    <sheetView topLeftCell="D1" zoomScale="80" zoomScaleNormal="80" workbookViewId="0">
      <selection activeCell="K17" sqref="K17"/>
    </sheetView>
  </sheetViews>
  <sheetFormatPr defaultColWidth="9" defaultRowHeight="14.4" x14ac:dyDescent="0.3"/>
  <cols>
    <col min="1" max="1" width="36.44140625" style="12" bestFit="1" customWidth="1"/>
    <col min="2" max="2" width="32.21875" style="8" customWidth="1"/>
    <col min="3" max="3" width="20.5546875" style="13" customWidth="1"/>
    <col min="4" max="4" width="29.44140625" style="13"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272</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ht="28.8" x14ac:dyDescent="0.3">
      <c r="A3" s="48" t="s">
        <v>280</v>
      </c>
      <c r="B3" s="48" t="s">
        <v>181</v>
      </c>
      <c r="C3" s="49" t="s">
        <v>45</v>
      </c>
      <c r="D3" s="49" t="s">
        <v>45</v>
      </c>
      <c r="E3" s="41">
        <v>250</v>
      </c>
      <c r="F3" s="41" t="s">
        <v>45</v>
      </c>
      <c r="G3" s="60"/>
      <c r="H3" s="40">
        <v>9.5</v>
      </c>
      <c r="I3" s="55">
        <f t="shared" ref="I3:I19" si="0">G3*H3/100</f>
        <v>0</v>
      </c>
      <c r="J3" s="55">
        <f t="shared" ref="J3:J19" si="1">G3+I3</f>
        <v>0</v>
      </c>
      <c r="K3" s="56">
        <f t="shared" ref="K3:K19" si="2">J3*E3</f>
        <v>0</v>
      </c>
      <c r="L3" s="61"/>
      <c r="M3" s="62"/>
      <c r="N3" s="63"/>
    </row>
    <row r="4" spans="1:14" x14ac:dyDescent="0.3">
      <c r="A4" s="48"/>
      <c r="B4" s="48" t="s">
        <v>183</v>
      </c>
      <c r="C4" s="49" t="s">
        <v>45</v>
      </c>
      <c r="D4" s="49" t="s">
        <v>45</v>
      </c>
      <c r="E4" s="41">
        <v>60</v>
      </c>
      <c r="F4" s="41" t="s">
        <v>45</v>
      </c>
      <c r="G4" s="60"/>
      <c r="H4" s="40">
        <v>9.5</v>
      </c>
      <c r="I4" s="55">
        <f t="shared" si="0"/>
        <v>0</v>
      </c>
      <c r="J4" s="55">
        <f t="shared" si="1"/>
        <v>0</v>
      </c>
      <c r="K4" s="56">
        <f t="shared" si="2"/>
        <v>0</v>
      </c>
      <c r="L4" s="61"/>
      <c r="M4" s="62"/>
      <c r="N4" s="63"/>
    </row>
    <row r="5" spans="1:14" x14ac:dyDescent="0.3">
      <c r="A5" s="48"/>
      <c r="B5" s="48" t="s">
        <v>184</v>
      </c>
      <c r="C5" s="49" t="s">
        <v>45</v>
      </c>
      <c r="D5" s="49" t="s">
        <v>45</v>
      </c>
      <c r="E5" s="41">
        <v>40</v>
      </c>
      <c r="F5" s="41" t="s">
        <v>45</v>
      </c>
      <c r="G5" s="60"/>
      <c r="H5" s="40">
        <v>9.5</v>
      </c>
      <c r="I5" s="55">
        <f t="shared" si="0"/>
        <v>0</v>
      </c>
      <c r="J5" s="55">
        <f t="shared" si="1"/>
        <v>0</v>
      </c>
      <c r="K5" s="56">
        <f t="shared" si="2"/>
        <v>0</v>
      </c>
      <c r="L5" s="61"/>
      <c r="M5" s="62"/>
      <c r="N5" s="63"/>
    </row>
    <row r="6" spans="1:14" x14ac:dyDescent="0.3">
      <c r="A6" s="48"/>
      <c r="B6" s="48" t="s">
        <v>185</v>
      </c>
      <c r="C6" s="49" t="s">
        <v>45</v>
      </c>
      <c r="D6" s="49" t="s">
        <v>45</v>
      </c>
      <c r="E6" s="41">
        <v>40</v>
      </c>
      <c r="F6" s="41" t="s">
        <v>45</v>
      </c>
      <c r="G6" s="60"/>
      <c r="H6" s="40">
        <v>9.5</v>
      </c>
      <c r="I6" s="55">
        <f t="shared" si="0"/>
        <v>0</v>
      </c>
      <c r="J6" s="55">
        <f t="shared" si="1"/>
        <v>0</v>
      </c>
      <c r="K6" s="56">
        <f t="shared" si="2"/>
        <v>0</v>
      </c>
      <c r="L6" s="61"/>
      <c r="M6" s="62"/>
      <c r="N6" s="63"/>
    </row>
    <row r="7" spans="1:14" ht="28.8" x14ac:dyDescent="0.3">
      <c r="A7" s="48"/>
      <c r="B7" s="48" t="s">
        <v>186</v>
      </c>
      <c r="C7" s="49" t="s">
        <v>45</v>
      </c>
      <c r="D7" s="49" t="s">
        <v>45</v>
      </c>
      <c r="E7" s="41">
        <v>80</v>
      </c>
      <c r="F7" s="41" t="s">
        <v>45</v>
      </c>
      <c r="G7" s="60"/>
      <c r="H7" s="40">
        <v>9.5</v>
      </c>
      <c r="I7" s="55">
        <f t="shared" si="0"/>
        <v>0</v>
      </c>
      <c r="J7" s="55">
        <f t="shared" si="1"/>
        <v>0</v>
      </c>
      <c r="K7" s="56">
        <f t="shared" si="2"/>
        <v>0</v>
      </c>
      <c r="L7" s="61"/>
      <c r="M7" s="62"/>
      <c r="N7" s="63"/>
    </row>
    <row r="8" spans="1:14" x14ac:dyDescent="0.3">
      <c r="A8" s="48"/>
      <c r="B8" s="48" t="s">
        <v>188</v>
      </c>
      <c r="C8" s="49" t="s">
        <v>45</v>
      </c>
      <c r="D8" s="49" t="s">
        <v>45</v>
      </c>
      <c r="E8" s="41">
        <v>80</v>
      </c>
      <c r="F8" s="41" t="s">
        <v>45</v>
      </c>
      <c r="G8" s="60"/>
      <c r="H8" s="40">
        <v>9.5</v>
      </c>
      <c r="I8" s="55">
        <f t="shared" si="0"/>
        <v>0</v>
      </c>
      <c r="J8" s="55">
        <f t="shared" si="1"/>
        <v>0</v>
      </c>
      <c r="K8" s="56">
        <f t="shared" si="2"/>
        <v>0</v>
      </c>
      <c r="L8" s="61"/>
      <c r="M8" s="62"/>
      <c r="N8" s="63"/>
    </row>
    <row r="9" spans="1:14" ht="28.8" x14ac:dyDescent="0.3">
      <c r="A9" s="48"/>
      <c r="B9" s="48" t="s">
        <v>187</v>
      </c>
      <c r="C9" s="49" t="s">
        <v>45</v>
      </c>
      <c r="D9" s="49" t="s">
        <v>45</v>
      </c>
      <c r="E9" s="41">
        <v>60</v>
      </c>
      <c r="F9" s="41" t="s">
        <v>45</v>
      </c>
      <c r="G9" s="60"/>
      <c r="H9" s="40">
        <v>9.5</v>
      </c>
      <c r="I9" s="55">
        <f t="shared" si="0"/>
        <v>0</v>
      </c>
      <c r="J9" s="55">
        <f t="shared" si="1"/>
        <v>0</v>
      </c>
      <c r="K9" s="56">
        <f t="shared" si="2"/>
        <v>0</v>
      </c>
      <c r="L9" s="61"/>
      <c r="M9" s="62"/>
      <c r="N9" s="63"/>
    </row>
    <row r="10" spans="1:14" x14ac:dyDescent="0.3">
      <c r="A10" s="48"/>
      <c r="B10" s="48" t="s">
        <v>189</v>
      </c>
      <c r="C10" s="49" t="s">
        <v>45</v>
      </c>
      <c r="D10" s="49" t="s">
        <v>45</v>
      </c>
      <c r="E10" s="41">
        <v>45</v>
      </c>
      <c r="F10" s="41" t="s">
        <v>45</v>
      </c>
      <c r="G10" s="60"/>
      <c r="H10" s="40">
        <v>9.5</v>
      </c>
      <c r="I10" s="55">
        <f t="shared" si="0"/>
        <v>0</v>
      </c>
      <c r="J10" s="55">
        <f t="shared" si="1"/>
        <v>0</v>
      </c>
      <c r="K10" s="56">
        <f t="shared" si="2"/>
        <v>0</v>
      </c>
      <c r="L10" s="61"/>
      <c r="M10" s="62"/>
      <c r="N10" s="63"/>
    </row>
    <row r="11" spans="1:14" ht="28.8" x14ac:dyDescent="0.3">
      <c r="A11" s="48"/>
      <c r="B11" s="48" t="s">
        <v>195</v>
      </c>
      <c r="C11" s="49" t="s">
        <v>45</v>
      </c>
      <c r="D11" s="49" t="s">
        <v>45</v>
      </c>
      <c r="E11" s="41">
        <v>60</v>
      </c>
      <c r="F11" s="41" t="s">
        <v>45</v>
      </c>
      <c r="G11" s="60"/>
      <c r="H11" s="40">
        <v>9.5</v>
      </c>
      <c r="I11" s="55">
        <f t="shared" si="0"/>
        <v>0</v>
      </c>
      <c r="J11" s="55">
        <f t="shared" si="1"/>
        <v>0</v>
      </c>
      <c r="K11" s="56">
        <f t="shared" si="2"/>
        <v>0</v>
      </c>
      <c r="L11" s="61"/>
      <c r="M11" s="62"/>
      <c r="N11" s="63"/>
    </row>
    <row r="12" spans="1:14" x14ac:dyDescent="0.3">
      <c r="A12" s="48"/>
      <c r="B12" s="48" t="s">
        <v>191</v>
      </c>
      <c r="C12" s="49" t="s">
        <v>45</v>
      </c>
      <c r="D12" s="49" t="s">
        <v>45</v>
      </c>
      <c r="E12" s="41">
        <v>60</v>
      </c>
      <c r="F12" s="41" t="s">
        <v>45</v>
      </c>
      <c r="G12" s="60"/>
      <c r="H12" s="40">
        <v>9.5</v>
      </c>
      <c r="I12" s="55">
        <f t="shared" si="0"/>
        <v>0</v>
      </c>
      <c r="J12" s="55">
        <f t="shared" si="1"/>
        <v>0</v>
      </c>
      <c r="K12" s="56">
        <f t="shared" si="2"/>
        <v>0</v>
      </c>
      <c r="L12" s="61"/>
      <c r="M12" s="62"/>
      <c r="N12" s="63"/>
    </row>
    <row r="13" spans="1:14" x14ac:dyDescent="0.3">
      <c r="A13" s="48"/>
      <c r="B13" s="48" t="s">
        <v>190</v>
      </c>
      <c r="C13" s="49" t="s">
        <v>45</v>
      </c>
      <c r="D13" s="49" t="s">
        <v>45</v>
      </c>
      <c r="E13" s="41">
        <v>30</v>
      </c>
      <c r="F13" s="41" t="s">
        <v>45</v>
      </c>
      <c r="G13" s="60"/>
      <c r="H13" s="40">
        <v>9.5</v>
      </c>
      <c r="I13" s="55">
        <f t="shared" si="0"/>
        <v>0</v>
      </c>
      <c r="J13" s="55">
        <f t="shared" si="1"/>
        <v>0</v>
      </c>
      <c r="K13" s="56">
        <f t="shared" si="2"/>
        <v>0</v>
      </c>
      <c r="L13" s="61"/>
      <c r="M13" s="62"/>
      <c r="N13" s="63"/>
    </row>
    <row r="14" spans="1:14" x14ac:dyDescent="0.3">
      <c r="A14" s="48"/>
      <c r="B14" s="48" t="s">
        <v>182</v>
      </c>
      <c r="C14" s="49" t="s">
        <v>45</v>
      </c>
      <c r="D14" s="49" t="s">
        <v>45</v>
      </c>
      <c r="E14" s="41">
        <v>10</v>
      </c>
      <c r="F14" s="41" t="s">
        <v>45</v>
      </c>
      <c r="G14" s="60"/>
      <c r="H14" s="40">
        <v>9.5</v>
      </c>
      <c r="I14" s="55">
        <f t="shared" si="0"/>
        <v>0</v>
      </c>
      <c r="J14" s="55">
        <f t="shared" si="1"/>
        <v>0</v>
      </c>
      <c r="K14" s="56">
        <f t="shared" si="2"/>
        <v>0</v>
      </c>
      <c r="L14" s="61"/>
      <c r="M14" s="62"/>
      <c r="N14" s="63"/>
    </row>
    <row r="15" spans="1:14" ht="28.8" x14ac:dyDescent="0.3">
      <c r="A15" s="48"/>
      <c r="B15" s="48" t="s">
        <v>196</v>
      </c>
      <c r="C15" s="49" t="s">
        <v>45</v>
      </c>
      <c r="D15" s="49" t="s">
        <v>45</v>
      </c>
      <c r="E15" s="41">
        <v>50</v>
      </c>
      <c r="F15" s="41" t="s">
        <v>45</v>
      </c>
      <c r="G15" s="60"/>
      <c r="H15" s="40">
        <v>9.5</v>
      </c>
      <c r="I15" s="55">
        <f t="shared" si="0"/>
        <v>0</v>
      </c>
      <c r="J15" s="55">
        <f t="shared" si="1"/>
        <v>0</v>
      </c>
      <c r="K15" s="56">
        <f t="shared" si="2"/>
        <v>0</v>
      </c>
      <c r="L15" s="61"/>
      <c r="M15" s="62"/>
      <c r="N15" s="63"/>
    </row>
    <row r="16" spans="1:14" ht="28.8" x14ac:dyDescent="0.3">
      <c r="A16" s="48"/>
      <c r="B16" s="48" t="s">
        <v>192</v>
      </c>
      <c r="C16" s="49" t="s">
        <v>45</v>
      </c>
      <c r="D16" s="49" t="s">
        <v>45</v>
      </c>
      <c r="E16" s="41">
        <v>30</v>
      </c>
      <c r="F16" s="41" t="s">
        <v>45</v>
      </c>
      <c r="G16" s="60"/>
      <c r="H16" s="40">
        <v>9.5</v>
      </c>
      <c r="I16" s="55">
        <f t="shared" si="0"/>
        <v>0</v>
      </c>
      <c r="J16" s="55">
        <f t="shared" si="1"/>
        <v>0</v>
      </c>
      <c r="K16" s="56">
        <f t="shared" si="2"/>
        <v>0</v>
      </c>
      <c r="L16" s="61"/>
      <c r="M16" s="62"/>
      <c r="N16" s="63"/>
    </row>
    <row r="17" spans="1:14" x14ac:dyDescent="0.3">
      <c r="A17" s="48"/>
      <c r="B17" s="48" t="s">
        <v>193</v>
      </c>
      <c r="C17" s="49" t="s">
        <v>45</v>
      </c>
      <c r="D17" s="49" t="s">
        <v>45</v>
      </c>
      <c r="E17" s="41">
        <v>50</v>
      </c>
      <c r="F17" s="41" t="s">
        <v>45</v>
      </c>
      <c r="G17" s="60"/>
      <c r="H17" s="40">
        <v>9.5</v>
      </c>
      <c r="I17" s="55">
        <f t="shared" si="0"/>
        <v>0</v>
      </c>
      <c r="J17" s="55">
        <f t="shared" si="1"/>
        <v>0</v>
      </c>
      <c r="K17" s="56">
        <f t="shared" si="2"/>
        <v>0</v>
      </c>
      <c r="L17" s="61"/>
      <c r="M17" s="62"/>
      <c r="N17" s="63"/>
    </row>
    <row r="18" spans="1:14" ht="28.8" x14ac:dyDescent="0.3">
      <c r="A18" s="48"/>
      <c r="B18" s="48" t="s">
        <v>194</v>
      </c>
      <c r="C18" s="49" t="s">
        <v>45</v>
      </c>
      <c r="D18" s="49" t="s">
        <v>45</v>
      </c>
      <c r="E18" s="41">
        <v>50</v>
      </c>
      <c r="F18" s="41" t="s">
        <v>45</v>
      </c>
      <c r="G18" s="60"/>
      <c r="H18" s="40">
        <v>9.5</v>
      </c>
      <c r="I18" s="55">
        <f t="shared" si="0"/>
        <v>0</v>
      </c>
      <c r="J18" s="55">
        <f t="shared" si="1"/>
        <v>0</v>
      </c>
      <c r="K18" s="56">
        <f t="shared" si="2"/>
        <v>0</v>
      </c>
      <c r="L18" s="61"/>
      <c r="M18" s="62"/>
      <c r="N18" s="63"/>
    </row>
    <row r="19" spans="1:14" x14ac:dyDescent="0.3">
      <c r="A19" s="48"/>
      <c r="B19" s="48" t="s">
        <v>197</v>
      </c>
      <c r="C19" s="49" t="s">
        <v>45</v>
      </c>
      <c r="D19" s="49" t="s">
        <v>45</v>
      </c>
      <c r="E19" s="41">
        <v>30</v>
      </c>
      <c r="F19" s="41" t="s">
        <v>45</v>
      </c>
      <c r="G19" s="60"/>
      <c r="H19" s="40">
        <v>9.5</v>
      </c>
      <c r="I19" s="55">
        <f t="shared" si="0"/>
        <v>0</v>
      </c>
      <c r="J19" s="55">
        <f t="shared" si="1"/>
        <v>0</v>
      </c>
      <c r="K19" s="56">
        <f t="shared" si="2"/>
        <v>0</v>
      </c>
      <c r="L19" s="61"/>
      <c r="M19" s="62"/>
      <c r="N19" s="63"/>
    </row>
    <row r="20" spans="1:14" x14ac:dyDescent="0.3">
      <c r="G20" s="65">
        <f>SUM(G3:G19)</f>
        <v>0</v>
      </c>
      <c r="I20" s="65">
        <f>SUM(I3:I19)</f>
        <v>0</v>
      </c>
      <c r="J20" s="65">
        <f>SUM(J3:J19)</f>
        <v>0</v>
      </c>
      <c r="K20" s="65">
        <f>SUM(K3:K19)</f>
        <v>0</v>
      </c>
    </row>
  </sheetData>
  <mergeCells count="1">
    <mergeCell ref="A2:B2"/>
  </mergeCells>
  <pageMargins left="0.7" right="0.7" top="0.75" bottom="0.75" header="0.3" footer="0.3"/>
  <pageSetup paperSize="9" orientation="portrait" horizontalDpi="4294967293"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0"/>
  <sheetViews>
    <sheetView topLeftCell="F1" zoomScaleNormal="100" workbookViewId="0">
      <selection activeCell="N1" sqref="N1:N1048576"/>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300</v>
      </c>
      <c r="M1" s="31" t="s">
        <v>299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x14ac:dyDescent="0.3">
      <c r="A3" s="48" t="s">
        <v>292</v>
      </c>
      <c r="B3" s="48" t="s">
        <v>54</v>
      </c>
      <c r="C3" s="49" t="s">
        <v>41</v>
      </c>
      <c r="D3" s="49" t="s">
        <v>48</v>
      </c>
      <c r="E3" s="41">
        <v>700</v>
      </c>
      <c r="F3" s="41" t="s">
        <v>45</v>
      </c>
      <c r="G3" s="60"/>
      <c r="H3" s="40">
        <v>9.5</v>
      </c>
      <c r="I3" s="55">
        <f t="shared" ref="I3:I39" si="0">G3*H3/100</f>
        <v>0</v>
      </c>
      <c r="J3" s="55">
        <f t="shared" ref="J3:J39" si="1">G3+I3</f>
        <v>0</v>
      </c>
      <c r="K3" s="56">
        <f t="shared" ref="K3:K39" si="2">J3*E3</f>
        <v>0</v>
      </c>
      <c r="L3" s="61"/>
      <c r="M3" s="62"/>
      <c r="N3" s="63"/>
    </row>
    <row r="4" spans="1:14" x14ac:dyDescent="0.3">
      <c r="A4" s="48"/>
      <c r="B4" s="48" t="s">
        <v>55</v>
      </c>
      <c r="C4" s="49" t="s">
        <v>41</v>
      </c>
      <c r="D4" s="49" t="s">
        <v>48</v>
      </c>
      <c r="E4" s="41">
        <v>20</v>
      </c>
      <c r="F4" s="41" t="s">
        <v>45</v>
      </c>
      <c r="G4" s="60"/>
      <c r="H4" s="40">
        <v>9.5</v>
      </c>
      <c r="I4" s="55">
        <f t="shared" si="0"/>
        <v>0</v>
      </c>
      <c r="J4" s="55">
        <f t="shared" si="1"/>
        <v>0</v>
      </c>
      <c r="K4" s="56">
        <f t="shared" si="2"/>
        <v>0</v>
      </c>
      <c r="L4" s="61"/>
      <c r="M4" s="62"/>
      <c r="N4" s="63"/>
    </row>
    <row r="5" spans="1:14" x14ac:dyDescent="0.3">
      <c r="A5" s="48"/>
      <c r="B5" s="48" t="s">
        <v>56</v>
      </c>
      <c r="C5" s="49" t="s">
        <v>41</v>
      </c>
      <c r="D5" s="49" t="s">
        <v>48</v>
      </c>
      <c r="E5" s="41">
        <v>300</v>
      </c>
      <c r="F5" s="41" t="s">
        <v>45</v>
      </c>
      <c r="G5" s="60"/>
      <c r="H5" s="40">
        <v>9.5</v>
      </c>
      <c r="I5" s="55">
        <f t="shared" si="0"/>
        <v>0</v>
      </c>
      <c r="J5" s="55">
        <f t="shared" si="1"/>
        <v>0</v>
      </c>
      <c r="K5" s="56">
        <f t="shared" si="2"/>
        <v>0</v>
      </c>
      <c r="L5" s="61"/>
      <c r="M5" s="62"/>
      <c r="N5" s="63"/>
    </row>
    <row r="6" spans="1:14" x14ac:dyDescent="0.3">
      <c r="A6" s="48"/>
      <c r="B6" s="48" t="s">
        <v>57</v>
      </c>
      <c r="C6" s="49" t="s">
        <v>41</v>
      </c>
      <c r="D6" s="49" t="s">
        <v>48</v>
      </c>
      <c r="E6" s="41">
        <v>500</v>
      </c>
      <c r="F6" s="41" t="s">
        <v>45</v>
      </c>
      <c r="G6" s="60"/>
      <c r="H6" s="40">
        <v>9.5</v>
      </c>
      <c r="I6" s="55">
        <f t="shared" si="0"/>
        <v>0</v>
      </c>
      <c r="J6" s="55">
        <f t="shared" si="1"/>
        <v>0</v>
      </c>
      <c r="K6" s="56">
        <f t="shared" si="2"/>
        <v>0</v>
      </c>
      <c r="L6" s="61"/>
      <c r="M6" s="62"/>
      <c r="N6" s="63"/>
    </row>
    <row r="7" spans="1:14" x14ac:dyDescent="0.3">
      <c r="A7" s="48"/>
      <c r="B7" s="48" t="s">
        <v>58</v>
      </c>
      <c r="C7" s="49" t="s">
        <v>41</v>
      </c>
      <c r="D7" s="49" t="s">
        <v>48</v>
      </c>
      <c r="E7" s="41">
        <v>250</v>
      </c>
      <c r="F7" s="41" t="s">
        <v>45</v>
      </c>
      <c r="G7" s="60"/>
      <c r="H7" s="40">
        <v>9.5</v>
      </c>
      <c r="I7" s="55">
        <f t="shared" si="0"/>
        <v>0</v>
      </c>
      <c r="J7" s="55">
        <f t="shared" si="1"/>
        <v>0</v>
      </c>
      <c r="K7" s="56">
        <f t="shared" si="2"/>
        <v>0</v>
      </c>
      <c r="L7" s="61"/>
      <c r="M7" s="62"/>
      <c r="N7" s="63"/>
    </row>
    <row r="8" spans="1:14" x14ac:dyDescent="0.3">
      <c r="A8" s="48"/>
      <c r="B8" s="48" t="s">
        <v>59</v>
      </c>
      <c r="C8" s="49" t="s">
        <v>41</v>
      </c>
      <c r="D8" s="49" t="s">
        <v>48</v>
      </c>
      <c r="E8" s="41">
        <v>10</v>
      </c>
      <c r="F8" s="41" t="s">
        <v>45</v>
      </c>
      <c r="G8" s="60"/>
      <c r="H8" s="40">
        <v>9.5</v>
      </c>
      <c r="I8" s="55">
        <f t="shared" si="0"/>
        <v>0</v>
      </c>
      <c r="J8" s="55">
        <f t="shared" si="1"/>
        <v>0</v>
      </c>
      <c r="K8" s="56">
        <f t="shared" si="2"/>
        <v>0</v>
      </c>
      <c r="L8" s="61"/>
      <c r="M8" s="62"/>
      <c r="N8" s="63"/>
    </row>
    <row r="9" spans="1:14" x14ac:dyDescent="0.3">
      <c r="A9" s="48"/>
      <c r="B9" s="48" t="s">
        <v>60</v>
      </c>
      <c r="C9" s="49" t="s">
        <v>41</v>
      </c>
      <c r="D9" s="49" t="s">
        <v>48</v>
      </c>
      <c r="E9" s="41">
        <v>150</v>
      </c>
      <c r="F9" s="41" t="s">
        <v>45</v>
      </c>
      <c r="G9" s="60"/>
      <c r="H9" s="40">
        <v>9.5</v>
      </c>
      <c r="I9" s="55">
        <f t="shared" si="0"/>
        <v>0</v>
      </c>
      <c r="J9" s="55">
        <f t="shared" si="1"/>
        <v>0</v>
      </c>
      <c r="K9" s="56">
        <f t="shared" si="2"/>
        <v>0</v>
      </c>
      <c r="L9" s="61"/>
      <c r="M9" s="62"/>
      <c r="N9" s="63"/>
    </row>
    <row r="10" spans="1:14" x14ac:dyDescent="0.3">
      <c r="A10" s="48"/>
      <c r="B10" s="48" t="s">
        <v>61</v>
      </c>
      <c r="C10" s="49" t="s">
        <v>41</v>
      </c>
      <c r="D10" s="49" t="s">
        <v>48</v>
      </c>
      <c r="E10" s="41">
        <v>150</v>
      </c>
      <c r="F10" s="41" t="s">
        <v>45</v>
      </c>
      <c r="G10" s="60"/>
      <c r="H10" s="40">
        <v>9.5</v>
      </c>
      <c r="I10" s="55">
        <f t="shared" si="0"/>
        <v>0</v>
      </c>
      <c r="J10" s="55">
        <f t="shared" si="1"/>
        <v>0</v>
      </c>
      <c r="K10" s="56">
        <f t="shared" si="2"/>
        <v>0</v>
      </c>
      <c r="L10" s="61"/>
      <c r="M10" s="62"/>
      <c r="N10" s="63"/>
    </row>
    <row r="11" spans="1:14" x14ac:dyDescent="0.3">
      <c r="A11" s="48"/>
      <c r="B11" s="48" t="s">
        <v>142</v>
      </c>
      <c r="C11" s="49" t="s">
        <v>41</v>
      </c>
      <c r="D11" s="49" t="s">
        <v>48</v>
      </c>
      <c r="E11" s="41">
        <v>700</v>
      </c>
      <c r="F11" s="41" t="s">
        <v>45</v>
      </c>
      <c r="G11" s="60"/>
      <c r="H11" s="40">
        <v>9.5</v>
      </c>
      <c r="I11" s="55">
        <f t="shared" si="0"/>
        <v>0</v>
      </c>
      <c r="J11" s="55">
        <f t="shared" si="1"/>
        <v>0</v>
      </c>
      <c r="K11" s="56">
        <f t="shared" si="2"/>
        <v>0</v>
      </c>
      <c r="L11" s="61"/>
      <c r="M11" s="62"/>
      <c r="N11" s="63"/>
    </row>
    <row r="12" spans="1:14" x14ac:dyDescent="0.3">
      <c r="A12" s="48"/>
      <c r="B12" s="48" t="s">
        <v>351</v>
      </c>
      <c r="C12" s="49" t="s">
        <v>41</v>
      </c>
      <c r="D12" s="49" t="s">
        <v>48</v>
      </c>
      <c r="E12" s="41">
        <v>15</v>
      </c>
      <c r="F12" s="41" t="s">
        <v>45</v>
      </c>
      <c r="G12" s="60"/>
      <c r="H12" s="40">
        <v>9.5</v>
      </c>
      <c r="I12" s="55">
        <f t="shared" si="0"/>
        <v>0</v>
      </c>
      <c r="J12" s="55">
        <f t="shared" si="1"/>
        <v>0</v>
      </c>
      <c r="K12" s="56">
        <f t="shared" si="2"/>
        <v>0</v>
      </c>
      <c r="L12" s="61"/>
      <c r="M12" s="62"/>
      <c r="N12" s="63"/>
    </row>
    <row r="13" spans="1:14" x14ac:dyDescent="0.3">
      <c r="A13" s="48"/>
      <c r="B13" s="48" t="s">
        <v>143</v>
      </c>
      <c r="C13" s="49" t="s">
        <v>41</v>
      </c>
      <c r="D13" s="49" t="s">
        <v>48</v>
      </c>
      <c r="E13" s="41">
        <v>800</v>
      </c>
      <c r="F13" s="41" t="s">
        <v>45</v>
      </c>
      <c r="G13" s="60"/>
      <c r="H13" s="40">
        <v>9.5</v>
      </c>
      <c r="I13" s="55">
        <f t="shared" si="0"/>
        <v>0</v>
      </c>
      <c r="J13" s="55">
        <f t="shared" si="1"/>
        <v>0</v>
      </c>
      <c r="K13" s="56">
        <f t="shared" si="2"/>
        <v>0</v>
      </c>
      <c r="L13" s="61"/>
      <c r="M13" s="62"/>
      <c r="N13" s="63"/>
    </row>
    <row r="14" spans="1:14" x14ac:dyDescent="0.3">
      <c r="A14" s="48"/>
      <c r="B14" s="48" t="s">
        <v>350</v>
      </c>
      <c r="C14" s="49" t="s">
        <v>41</v>
      </c>
      <c r="D14" s="49" t="s">
        <v>48</v>
      </c>
      <c r="E14" s="41">
        <v>50</v>
      </c>
      <c r="F14" s="41" t="s">
        <v>45</v>
      </c>
      <c r="G14" s="60"/>
      <c r="H14" s="40">
        <v>9.5</v>
      </c>
      <c r="I14" s="55">
        <f t="shared" si="0"/>
        <v>0</v>
      </c>
      <c r="J14" s="55">
        <f t="shared" si="1"/>
        <v>0</v>
      </c>
      <c r="K14" s="56">
        <f t="shared" si="2"/>
        <v>0</v>
      </c>
      <c r="L14" s="61"/>
      <c r="M14" s="62"/>
      <c r="N14" s="63"/>
    </row>
    <row r="15" spans="1:14" x14ac:dyDescent="0.3">
      <c r="A15" s="48"/>
      <c r="B15" s="48" t="s">
        <v>352</v>
      </c>
      <c r="C15" s="49" t="s">
        <v>41</v>
      </c>
      <c r="D15" s="49" t="s">
        <v>48</v>
      </c>
      <c r="E15" s="41">
        <v>10</v>
      </c>
      <c r="F15" s="41" t="s">
        <v>45</v>
      </c>
      <c r="G15" s="60"/>
      <c r="H15" s="40">
        <v>9.5</v>
      </c>
      <c r="I15" s="55">
        <f t="shared" si="0"/>
        <v>0</v>
      </c>
      <c r="J15" s="55">
        <f t="shared" si="1"/>
        <v>0</v>
      </c>
      <c r="K15" s="56">
        <f t="shared" si="2"/>
        <v>0</v>
      </c>
      <c r="L15" s="61"/>
      <c r="M15" s="62"/>
      <c r="N15" s="63"/>
    </row>
    <row r="16" spans="1:14" x14ac:dyDescent="0.3">
      <c r="A16" s="48"/>
      <c r="B16" s="48" t="s">
        <v>62</v>
      </c>
      <c r="C16" s="49" t="s">
        <v>41</v>
      </c>
      <c r="D16" s="49" t="s">
        <v>48</v>
      </c>
      <c r="E16" s="41">
        <v>300</v>
      </c>
      <c r="F16" s="41" t="s">
        <v>45</v>
      </c>
      <c r="G16" s="60"/>
      <c r="H16" s="40">
        <v>9.5</v>
      </c>
      <c r="I16" s="55">
        <f t="shared" si="0"/>
        <v>0</v>
      </c>
      <c r="J16" s="55">
        <f t="shared" si="1"/>
        <v>0</v>
      </c>
      <c r="K16" s="56">
        <f t="shared" si="2"/>
        <v>0</v>
      </c>
      <c r="L16" s="61"/>
      <c r="M16" s="62"/>
      <c r="N16" s="63"/>
    </row>
    <row r="17" spans="1:14" x14ac:dyDescent="0.3">
      <c r="A17" s="48"/>
      <c r="B17" s="48" t="s">
        <v>63</v>
      </c>
      <c r="C17" s="49" t="s">
        <v>41</v>
      </c>
      <c r="D17" s="49" t="s">
        <v>48</v>
      </c>
      <c r="E17" s="41">
        <v>200</v>
      </c>
      <c r="F17" s="41" t="s">
        <v>45</v>
      </c>
      <c r="G17" s="60"/>
      <c r="H17" s="40">
        <v>9.5</v>
      </c>
      <c r="I17" s="55">
        <f t="shared" si="0"/>
        <v>0</v>
      </c>
      <c r="J17" s="55">
        <f t="shared" si="1"/>
        <v>0</v>
      </c>
      <c r="K17" s="56">
        <f t="shared" si="2"/>
        <v>0</v>
      </c>
      <c r="L17" s="61"/>
      <c r="M17" s="62"/>
      <c r="N17" s="63"/>
    </row>
    <row r="18" spans="1:14" x14ac:dyDescent="0.3">
      <c r="A18" s="48"/>
      <c r="B18" s="48" t="s">
        <v>64</v>
      </c>
      <c r="C18" s="49" t="s">
        <v>41</v>
      </c>
      <c r="D18" s="49" t="s">
        <v>48</v>
      </c>
      <c r="E18" s="41">
        <v>300</v>
      </c>
      <c r="F18" s="41" t="s">
        <v>45</v>
      </c>
      <c r="G18" s="60"/>
      <c r="H18" s="40">
        <v>9.5</v>
      </c>
      <c r="I18" s="55">
        <f t="shared" si="0"/>
        <v>0</v>
      </c>
      <c r="J18" s="55">
        <f t="shared" si="1"/>
        <v>0</v>
      </c>
      <c r="K18" s="56">
        <f t="shared" si="2"/>
        <v>0</v>
      </c>
      <c r="L18" s="61"/>
      <c r="M18" s="62"/>
      <c r="N18" s="63"/>
    </row>
    <row r="19" spans="1:14" x14ac:dyDescent="0.3">
      <c r="A19" s="48"/>
      <c r="B19" s="48" t="s">
        <v>65</v>
      </c>
      <c r="C19" s="49" t="s">
        <v>41</v>
      </c>
      <c r="D19" s="49" t="s">
        <v>48</v>
      </c>
      <c r="E19" s="41">
        <v>300</v>
      </c>
      <c r="F19" s="41" t="s">
        <v>45</v>
      </c>
      <c r="G19" s="60"/>
      <c r="H19" s="40">
        <v>9.5</v>
      </c>
      <c r="I19" s="55">
        <f t="shared" si="0"/>
        <v>0</v>
      </c>
      <c r="J19" s="55">
        <f t="shared" si="1"/>
        <v>0</v>
      </c>
      <c r="K19" s="56">
        <f t="shared" si="2"/>
        <v>0</v>
      </c>
      <c r="L19" s="61"/>
      <c r="M19" s="62"/>
      <c r="N19" s="63"/>
    </row>
    <row r="20" spans="1:14" x14ac:dyDescent="0.3">
      <c r="A20" s="48"/>
      <c r="B20" s="48" t="s">
        <v>66</v>
      </c>
      <c r="C20" s="49" t="s">
        <v>41</v>
      </c>
      <c r="D20" s="49" t="s">
        <v>48</v>
      </c>
      <c r="E20" s="41">
        <v>150</v>
      </c>
      <c r="F20" s="41" t="s">
        <v>45</v>
      </c>
      <c r="G20" s="60"/>
      <c r="H20" s="40">
        <v>9.5</v>
      </c>
      <c r="I20" s="55">
        <f t="shared" si="0"/>
        <v>0</v>
      </c>
      <c r="J20" s="55">
        <f t="shared" si="1"/>
        <v>0</v>
      </c>
      <c r="K20" s="56">
        <f t="shared" si="2"/>
        <v>0</v>
      </c>
      <c r="L20" s="61"/>
      <c r="M20" s="62"/>
      <c r="N20" s="63"/>
    </row>
    <row r="21" spans="1:14" x14ac:dyDescent="0.3">
      <c r="A21" s="48"/>
      <c r="B21" s="48" t="s">
        <v>67</v>
      </c>
      <c r="C21" s="49" t="s">
        <v>41</v>
      </c>
      <c r="D21" s="49" t="s">
        <v>48</v>
      </c>
      <c r="E21" s="41">
        <v>20</v>
      </c>
      <c r="F21" s="41" t="s">
        <v>45</v>
      </c>
      <c r="G21" s="60"/>
      <c r="H21" s="40">
        <v>9.5</v>
      </c>
      <c r="I21" s="55">
        <f t="shared" si="0"/>
        <v>0</v>
      </c>
      <c r="J21" s="55">
        <f t="shared" si="1"/>
        <v>0</v>
      </c>
      <c r="K21" s="56">
        <f t="shared" si="2"/>
        <v>0</v>
      </c>
      <c r="L21" s="61"/>
      <c r="M21" s="62"/>
      <c r="N21" s="63"/>
    </row>
    <row r="22" spans="1:14" x14ac:dyDescent="0.3">
      <c r="A22" s="48"/>
      <c r="B22" s="48" t="s">
        <v>68</v>
      </c>
      <c r="C22" s="49" t="s">
        <v>41</v>
      </c>
      <c r="D22" s="49" t="s">
        <v>48</v>
      </c>
      <c r="E22" s="41">
        <v>100</v>
      </c>
      <c r="F22" s="41" t="s">
        <v>45</v>
      </c>
      <c r="G22" s="60"/>
      <c r="H22" s="40">
        <v>9.5</v>
      </c>
      <c r="I22" s="55">
        <f t="shared" si="0"/>
        <v>0</v>
      </c>
      <c r="J22" s="55">
        <f t="shared" si="1"/>
        <v>0</v>
      </c>
      <c r="K22" s="56">
        <f t="shared" si="2"/>
        <v>0</v>
      </c>
      <c r="L22" s="61"/>
      <c r="M22" s="62"/>
      <c r="N22" s="63"/>
    </row>
    <row r="23" spans="1:14" x14ac:dyDescent="0.3">
      <c r="A23" s="48"/>
      <c r="B23" s="48" t="s">
        <v>145</v>
      </c>
      <c r="C23" s="49" t="s">
        <v>41</v>
      </c>
      <c r="D23" s="49" t="s">
        <v>48</v>
      </c>
      <c r="E23" s="41">
        <v>30</v>
      </c>
      <c r="F23" s="41" t="s">
        <v>45</v>
      </c>
      <c r="G23" s="60"/>
      <c r="H23" s="40">
        <v>9.5</v>
      </c>
      <c r="I23" s="55">
        <f t="shared" si="0"/>
        <v>0</v>
      </c>
      <c r="J23" s="55">
        <f t="shared" si="1"/>
        <v>0</v>
      </c>
      <c r="K23" s="56">
        <f t="shared" si="2"/>
        <v>0</v>
      </c>
      <c r="L23" s="61"/>
      <c r="M23" s="62"/>
      <c r="N23" s="63"/>
    </row>
    <row r="24" spans="1:14" x14ac:dyDescent="0.3">
      <c r="A24" s="48"/>
      <c r="B24" s="48" t="s">
        <v>69</v>
      </c>
      <c r="C24" s="49" t="s">
        <v>41</v>
      </c>
      <c r="D24" s="49" t="s">
        <v>48</v>
      </c>
      <c r="E24" s="41">
        <v>20</v>
      </c>
      <c r="F24" s="41" t="s">
        <v>45</v>
      </c>
      <c r="G24" s="60"/>
      <c r="H24" s="40">
        <v>9.5</v>
      </c>
      <c r="I24" s="55">
        <f t="shared" si="0"/>
        <v>0</v>
      </c>
      <c r="J24" s="55">
        <f t="shared" si="1"/>
        <v>0</v>
      </c>
      <c r="K24" s="56">
        <f t="shared" si="2"/>
        <v>0</v>
      </c>
      <c r="L24" s="61"/>
      <c r="M24" s="62"/>
      <c r="N24" s="63"/>
    </row>
    <row r="25" spans="1:14" x14ac:dyDescent="0.3">
      <c r="A25" s="48"/>
      <c r="B25" s="48" t="s">
        <v>70</v>
      </c>
      <c r="C25" s="49" t="s">
        <v>41</v>
      </c>
      <c r="D25" s="49" t="s">
        <v>48</v>
      </c>
      <c r="E25" s="41">
        <v>10</v>
      </c>
      <c r="F25" s="41" t="s">
        <v>45</v>
      </c>
      <c r="G25" s="60"/>
      <c r="H25" s="40">
        <v>9.5</v>
      </c>
      <c r="I25" s="55">
        <f t="shared" si="0"/>
        <v>0</v>
      </c>
      <c r="J25" s="55">
        <f t="shared" si="1"/>
        <v>0</v>
      </c>
      <c r="K25" s="56">
        <f t="shared" si="2"/>
        <v>0</v>
      </c>
      <c r="L25" s="61"/>
      <c r="M25" s="62"/>
      <c r="N25" s="63"/>
    </row>
    <row r="26" spans="1:14" x14ac:dyDescent="0.3">
      <c r="A26" s="48"/>
      <c r="B26" s="48" t="s">
        <v>144</v>
      </c>
      <c r="C26" s="49" t="s">
        <v>41</v>
      </c>
      <c r="D26" s="49" t="s">
        <v>48</v>
      </c>
      <c r="E26" s="41">
        <v>10</v>
      </c>
      <c r="F26" s="41" t="s">
        <v>45</v>
      </c>
      <c r="G26" s="60"/>
      <c r="H26" s="40">
        <v>9.5</v>
      </c>
      <c r="I26" s="55">
        <f t="shared" si="0"/>
        <v>0</v>
      </c>
      <c r="J26" s="55">
        <f t="shared" si="1"/>
        <v>0</v>
      </c>
      <c r="K26" s="56">
        <f t="shared" si="2"/>
        <v>0</v>
      </c>
      <c r="L26" s="61"/>
      <c r="M26" s="62"/>
      <c r="N26" s="63"/>
    </row>
    <row r="27" spans="1:14" x14ac:dyDescent="0.3">
      <c r="A27" s="48"/>
      <c r="B27" s="48" t="s">
        <v>158</v>
      </c>
      <c r="C27" s="49" t="s">
        <v>41</v>
      </c>
      <c r="D27" s="49" t="s">
        <v>48</v>
      </c>
      <c r="E27" s="41">
        <v>25</v>
      </c>
      <c r="F27" s="41" t="s">
        <v>45</v>
      </c>
      <c r="G27" s="60"/>
      <c r="H27" s="40">
        <v>9.5</v>
      </c>
      <c r="I27" s="55">
        <v>0</v>
      </c>
      <c r="J27" s="55">
        <v>0</v>
      </c>
      <c r="K27" s="56">
        <v>0</v>
      </c>
      <c r="L27" s="61"/>
      <c r="M27" s="62"/>
      <c r="N27" s="63"/>
    </row>
    <row r="28" spans="1:14" x14ac:dyDescent="0.3">
      <c r="A28" s="48"/>
      <c r="B28" s="48" t="s">
        <v>146</v>
      </c>
      <c r="C28" s="49" t="s">
        <v>41</v>
      </c>
      <c r="D28" s="49" t="s">
        <v>48</v>
      </c>
      <c r="E28" s="41">
        <v>50</v>
      </c>
      <c r="F28" s="41" t="s">
        <v>45</v>
      </c>
      <c r="G28" s="60"/>
      <c r="H28" s="40">
        <v>9.5</v>
      </c>
      <c r="I28" s="55">
        <v>0</v>
      </c>
      <c r="J28" s="55">
        <v>0</v>
      </c>
      <c r="K28" s="56">
        <v>0</v>
      </c>
      <c r="L28" s="61"/>
      <c r="M28" s="62"/>
      <c r="N28" s="63"/>
    </row>
    <row r="29" spans="1:14" x14ac:dyDescent="0.3">
      <c r="A29" s="48"/>
      <c r="B29" s="48" t="s">
        <v>155</v>
      </c>
      <c r="C29" s="49" t="s">
        <v>41</v>
      </c>
      <c r="D29" s="49" t="s">
        <v>48</v>
      </c>
      <c r="E29" s="41">
        <v>50</v>
      </c>
      <c r="F29" s="41" t="s">
        <v>45</v>
      </c>
      <c r="G29" s="60"/>
      <c r="H29" s="40">
        <v>9.5</v>
      </c>
      <c r="I29" s="55">
        <v>0</v>
      </c>
      <c r="J29" s="55">
        <v>0</v>
      </c>
      <c r="K29" s="56">
        <v>0</v>
      </c>
      <c r="L29" s="61"/>
      <c r="M29" s="62"/>
      <c r="N29" s="63"/>
    </row>
    <row r="30" spans="1:14" x14ac:dyDescent="0.3">
      <c r="A30" s="48"/>
      <c r="B30" s="48" t="s">
        <v>156</v>
      </c>
      <c r="C30" s="49" t="s">
        <v>41</v>
      </c>
      <c r="D30" s="49" t="s">
        <v>48</v>
      </c>
      <c r="E30" s="41">
        <v>50</v>
      </c>
      <c r="F30" s="41" t="s">
        <v>45</v>
      </c>
      <c r="G30" s="60"/>
      <c r="H30" s="40">
        <v>9.5</v>
      </c>
      <c r="I30" s="55">
        <v>0</v>
      </c>
      <c r="J30" s="55">
        <v>0</v>
      </c>
      <c r="K30" s="56">
        <v>0</v>
      </c>
      <c r="L30" s="61"/>
      <c r="M30" s="62"/>
      <c r="N30" s="63"/>
    </row>
    <row r="31" spans="1:14" x14ac:dyDescent="0.3">
      <c r="A31" s="48"/>
      <c r="B31" s="48" t="s">
        <v>157</v>
      </c>
      <c r="C31" s="49" t="s">
        <v>41</v>
      </c>
      <c r="D31" s="49" t="s">
        <v>48</v>
      </c>
      <c r="E31" s="41">
        <v>50</v>
      </c>
      <c r="F31" s="41" t="s">
        <v>45</v>
      </c>
      <c r="G31" s="60"/>
      <c r="H31" s="40">
        <v>9.5</v>
      </c>
      <c r="I31" s="55">
        <v>0</v>
      </c>
      <c r="J31" s="55">
        <v>0</v>
      </c>
      <c r="K31" s="56">
        <v>0</v>
      </c>
      <c r="L31" s="61"/>
      <c r="M31" s="62"/>
      <c r="N31" s="63"/>
    </row>
    <row r="32" spans="1:14" x14ac:dyDescent="0.3">
      <c r="A32" s="48"/>
      <c r="B32" s="48" t="s">
        <v>147</v>
      </c>
      <c r="C32" s="49" t="s">
        <v>41</v>
      </c>
      <c r="D32" s="49" t="s">
        <v>48</v>
      </c>
      <c r="E32" s="41">
        <v>10</v>
      </c>
      <c r="F32" s="41" t="s">
        <v>45</v>
      </c>
      <c r="G32" s="60"/>
      <c r="H32" s="40">
        <v>9.5</v>
      </c>
      <c r="I32" s="55">
        <v>0</v>
      </c>
      <c r="J32" s="55">
        <v>0</v>
      </c>
      <c r="K32" s="56">
        <v>0</v>
      </c>
      <c r="L32" s="61"/>
      <c r="M32" s="62"/>
      <c r="N32" s="63"/>
    </row>
    <row r="33" spans="1:14" x14ac:dyDescent="0.3">
      <c r="A33" s="48"/>
      <c r="B33" s="48" t="s">
        <v>148</v>
      </c>
      <c r="C33" s="49" t="s">
        <v>41</v>
      </c>
      <c r="D33" s="49" t="s">
        <v>48</v>
      </c>
      <c r="E33" s="41">
        <v>50</v>
      </c>
      <c r="F33" s="41" t="s">
        <v>45</v>
      </c>
      <c r="G33" s="60"/>
      <c r="H33" s="40">
        <v>9.5</v>
      </c>
      <c r="I33" s="55">
        <v>0</v>
      </c>
      <c r="J33" s="55">
        <v>0</v>
      </c>
      <c r="K33" s="56">
        <v>0</v>
      </c>
      <c r="L33" s="61"/>
      <c r="M33" s="62"/>
      <c r="N33" s="63"/>
    </row>
    <row r="34" spans="1:14" x14ac:dyDescent="0.3">
      <c r="A34" s="48"/>
      <c r="B34" s="48" t="s">
        <v>150</v>
      </c>
      <c r="C34" s="49" t="s">
        <v>41</v>
      </c>
      <c r="D34" s="49" t="s">
        <v>48</v>
      </c>
      <c r="E34" s="41">
        <v>50</v>
      </c>
      <c r="F34" s="41" t="s">
        <v>45</v>
      </c>
      <c r="G34" s="60"/>
      <c r="H34" s="40">
        <v>9.5</v>
      </c>
      <c r="I34" s="55">
        <v>0</v>
      </c>
      <c r="J34" s="55">
        <v>0</v>
      </c>
      <c r="K34" s="56">
        <v>0</v>
      </c>
      <c r="L34" s="61"/>
      <c r="M34" s="62"/>
      <c r="N34" s="63"/>
    </row>
    <row r="35" spans="1:14" x14ac:dyDescent="0.3">
      <c r="A35" s="48"/>
      <c r="B35" s="48" t="s">
        <v>153</v>
      </c>
      <c r="C35" s="49" t="s">
        <v>41</v>
      </c>
      <c r="D35" s="49" t="s">
        <v>48</v>
      </c>
      <c r="E35" s="41">
        <v>5</v>
      </c>
      <c r="F35" s="41" t="s">
        <v>45</v>
      </c>
      <c r="G35" s="60"/>
      <c r="H35" s="40">
        <v>9.5</v>
      </c>
      <c r="I35" s="55">
        <v>0</v>
      </c>
      <c r="J35" s="55">
        <v>0</v>
      </c>
      <c r="K35" s="56">
        <v>0</v>
      </c>
      <c r="L35" s="61"/>
      <c r="M35" s="62"/>
      <c r="N35" s="63"/>
    </row>
    <row r="36" spans="1:14" x14ac:dyDescent="0.3">
      <c r="A36" s="48"/>
      <c r="B36" s="48" t="s">
        <v>152</v>
      </c>
      <c r="C36" s="49" t="s">
        <v>41</v>
      </c>
      <c r="D36" s="49" t="s">
        <v>48</v>
      </c>
      <c r="E36" s="41">
        <v>5</v>
      </c>
      <c r="F36" s="41" t="s">
        <v>45</v>
      </c>
      <c r="G36" s="60"/>
      <c r="H36" s="40">
        <v>9.5</v>
      </c>
      <c r="I36" s="55">
        <v>0</v>
      </c>
      <c r="J36" s="55">
        <v>0</v>
      </c>
      <c r="K36" s="56">
        <v>0</v>
      </c>
      <c r="L36" s="61"/>
      <c r="M36" s="62"/>
      <c r="N36" s="63"/>
    </row>
    <row r="37" spans="1:14" x14ac:dyDescent="0.3">
      <c r="A37" s="48"/>
      <c r="B37" s="48" t="s">
        <v>154</v>
      </c>
      <c r="C37" s="49" t="s">
        <v>41</v>
      </c>
      <c r="D37" s="49" t="s">
        <v>48</v>
      </c>
      <c r="E37" s="41">
        <v>20</v>
      </c>
      <c r="F37" s="41" t="s">
        <v>45</v>
      </c>
      <c r="G37" s="60"/>
      <c r="H37" s="40">
        <v>9.5</v>
      </c>
      <c r="I37" s="55">
        <v>0</v>
      </c>
      <c r="J37" s="55">
        <v>0</v>
      </c>
      <c r="K37" s="56">
        <v>0</v>
      </c>
      <c r="L37" s="61"/>
      <c r="M37" s="62"/>
      <c r="N37" s="63"/>
    </row>
    <row r="38" spans="1:14" x14ac:dyDescent="0.3">
      <c r="A38" s="48"/>
      <c r="B38" s="48" t="s">
        <v>151</v>
      </c>
      <c r="C38" s="49" t="s">
        <v>41</v>
      </c>
      <c r="D38" s="49" t="s">
        <v>48</v>
      </c>
      <c r="E38" s="41">
        <v>15</v>
      </c>
      <c r="F38" s="41" t="s">
        <v>45</v>
      </c>
      <c r="G38" s="60"/>
      <c r="H38" s="40">
        <v>9.5</v>
      </c>
      <c r="I38" s="55">
        <v>0</v>
      </c>
      <c r="J38" s="55">
        <v>0</v>
      </c>
      <c r="K38" s="56">
        <v>0</v>
      </c>
      <c r="L38" s="61"/>
      <c r="M38" s="62"/>
      <c r="N38" s="63"/>
    </row>
    <row r="39" spans="1:14" x14ac:dyDescent="0.3">
      <c r="A39" s="48"/>
      <c r="B39" s="48" t="s">
        <v>149</v>
      </c>
      <c r="C39" s="49" t="s">
        <v>41</v>
      </c>
      <c r="D39" s="49" t="s">
        <v>48</v>
      </c>
      <c r="E39" s="41">
        <v>5</v>
      </c>
      <c r="F39" s="41" t="s">
        <v>45</v>
      </c>
      <c r="G39" s="60"/>
      <c r="H39" s="40">
        <v>9.5</v>
      </c>
      <c r="I39" s="55">
        <f t="shared" si="0"/>
        <v>0</v>
      </c>
      <c r="J39" s="55">
        <f t="shared" si="1"/>
        <v>0</v>
      </c>
      <c r="K39" s="56">
        <f t="shared" si="2"/>
        <v>0</v>
      </c>
      <c r="L39" s="61"/>
      <c r="M39" s="62"/>
      <c r="N39" s="63"/>
    </row>
    <row r="40" spans="1:14" x14ac:dyDescent="0.3">
      <c r="G40" s="65">
        <f>SUM(G3:G39)</f>
        <v>0</v>
      </c>
      <c r="I40" s="65">
        <f>SUM(I3:I39)</f>
        <v>0</v>
      </c>
      <c r="J40" s="65">
        <f>SUM(J3:J39)</f>
        <v>0</v>
      </c>
      <c r="K40" s="65">
        <f>SUM(K3:K39)</f>
        <v>0</v>
      </c>
    </row>
  </sheetData>
  <mergeCells count="1">
    <mergeCell ref="A2:B2"/>
  </mergeCells>
  <pageMargins left="0.7" right="0.7" top="0.75" bottom="0.75" header="0.3" footer="0.3"/>
  <pageSetup paperSize="9" orientation="portrait" horizontalDpi="4294967293"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9"/>
  <sheetViews>
    <sheetView workbookViewId="0">
      <selection activeCell="N1" sqref="N1"/>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272</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x14ac:dyDescent="0.3">
      <c r="A3" s="48" t="s">
        <v>285</v>
      </c>
      <c r="B3" s="48" t="s">
        <v>286</v>
      </c>
      <c r="C3" s="49" t="s">
        <v>49</v>
      </c>
      <c r="D3" s="49" t="s">
        <v>71</v>
      </c>
      <c r="E3" s="41">
        <v>700</v>
      </c>
      <c r="F3" s="41" t="s">
        <v>42</v>
      </c>
      <c r="G3" s="60"/>
      <c r="H3" s="40">
        <v>9.5</v>
      </c>
      <c r="I3" s="55">
        <f t="shared" ref="I3:I8" si="0">G3*H3/100</f>
        <v>0</v>
      </c>
      <c r="J3" s="55">
        <f t="shared" ref="J3:J8" si="1">G3+I3</f>
        <v>0</v>
      </c>
      <c r="K3" s="56">
        <f t="shared" ref="K3:K8" si="2">J3*E3</f>
        <v>0</v>
      </c>
      <c r="L3" s="61"/>
      <c r="M3" s="62"/>
      <c r="N3" s="63" t="s">
        <v>298</v>
      </c>
    </row>
    <row r="4" spans="1:14" x14ac:dyDescent="0.3">
      <c r="A4" s="48"/>
      <c r="B4" s="48" t="s">
        <v>286</v>
      </c>
      <c r="C4" s="49" t="s">
        <v>49</v>
      </c>
      <c r="D4" s="49" t="s">
        <v>160</v>
      </c>
      <c r="E4" s="41">
        <v>100</v>
      </c>
      <c r="F4" s="41" t="s">
        <v>51</v>
      </c>
      <c r="G4" s="60"/>
      <c r="H4" s="40">
        <v>9.5</v>
      </c>
      <c r="I4" s="55">
        <v>0</v>
      </c>
      <c r="J4" s="55">
        <v>0</v>
      </c>
      <c r="K4" s="56">
        <v>0</v>
      </c>
      <c r="L4" s="61"/>
      <c r="M4" s="62"/>
      <c r="N4" s="63" t="s">
        <v>298</v>
      </c>
    </row>
    <row r="5" spans="1:14" x14ac:dyDescent="0.3">
      <c r="A5" s="48"/>
      <c r="B5" s="48" t="s">
        <v>329</v>
      </c>
      <c r="C5" s="49" t="s">
        <v>49</v>
      </c>
      <c r="D5" s="49" t="s">
        <v>180</v>
      </c>
      <c r="E5" s="41">
        <v>20</v>
      </c>
      <c r="F5" s="41" t="s">
        <v>51</v>
      </c>
      <c r="G5" s="60"/>
      <c r="H5" s="40">
        <v>9.5</v>
      </c>
      <c r="I5" s="55">
        <v>0</v>
      </c>
      <c r="J5" s="55">
        <v>0</v>
      </c>
      <c r="K5" s="56">
        <v>0</v>
      </c>
      <c r="L5" s="61"/>
      <c r="M5" s="62"/>
      <c r="N5" s="63" t="s">
        <v>298</v>
      </c>
    </row>
    <row r="6" spans="1:14" x14ac:dyDescent="0.3">
      <c r="A6" s="48"/>
      <c r="B6" s="48" t="s">
        <v>230</v>
      </c>
      <c r="C6" s="49" t="s">
        <v>49</v>
      </c>
      <c r="D6" s="49" t="s">
        <v>71</v>
      </c>
      <c r="E6" s="41">
        <v>1800</v>
      </c>
      <c r="F6" s="41" t="s">
        <v>42</v>
      </c>
      <c r="G6" s="60"/>
      <c r="H6" s="40">
        <v>9.5</v>
      </c>
      <c r="I6" s="55">
        <f t="shared" si="0"/>
        <v>0</v>
      </c>
      <c r="J6" s="55">
        <f t="shared" si="1"/>
        <v>0</v>
      </c>
      <c r="K6" s="56">
        <f t="shared" si="2"/>
        <v>0</v>
      </c>
      <c r="L6" s="61"/>
      <c r="M6" s="62"/>
      <c r="N6" s="63" t="s">
        <v>298</v>
      </c>
    </row>
    <row r="7" spans="1:14" x14ac:dyDescent="0.3">
      <c r="A7" s="48"/>
      <c r="B7" s="48" t="s">
        <v>230</v>
      </c>
      <c r="C7" s="49" t="s">
        <v>49</v>
      </c>
      <c r="D7" s="49" t="s">
        <v>160</v>
      </c>
      <c r="E7" s="41">
        <v>100</v>
      </c>
      <c r="F7" s="41" t="s">
        <v>51</v>
      </c>
      <c r="G7" s="60"/>
      <c r="H7" s="40">
        <v>9.5</v>
      </c>
      <c r="I7" s="55">
        <f t="shared" si="0"/>
        <v>0</v>
      </c>
      <c r="J7" s="55">
        <f t="shared" si="1"/>
        <v>0</v>
      </c>
      <c r="K7" s="56">
        <f t="shared" si="2"/>
        <v>0</v>
      </c>
      <c r="L7" s="61"/>
      <c r="M7" s="62"/>
      <c r="N7" s="63" t="s">
        <v>298</v>
      </c>
    </row>
    <row r="8" spans="1:14" x14ac:dyDescent="0.3">
      <c r="A8" s="48"/>
      <c r="B8" s="48" t="s">
        <v>231</v>
      </c>
      <c r="C8" s="49" t="s">
        <v>49</v>
      </c>
      <c r="D8" s="49" t="s">
        <v>180</v>
      </c>
      <c r="E8" s="41">
        <v>20</v>
      </c>
      <c r="F8" s="41" t="s">
        <v>51</v>
      </c>
      <c r="G8" s="60"/>
      <c r="H8" s="40">
        <v>9.5</v>
      </c>
      <c r="I8" s="55">
        <f t="shared" si="0"/>
        <v>0</v>
      </c>
      <c r="J8" s="55">
        <f t="shared" si="1"/>
        <v>0</v>
      </c>
      <c r="K8" s="56">
        <f t="shared" si="2"/>
        <v>0</v>
      </c>
      <c r="L8" s="61"/>
      <c r="M8" s="62"/>
      <c r="N8" s="63" t="s">
        <v>298</v>
      </c>
    </row>
    <row r="9" spans="1:14" x14ac:dyDescent="0.3">
      <c r="G9" s="65">
        <f>SUM(G3:G8)</f>
        <v>0</v>
      </c>
      <c r="I9" s="65">
        <f>SUM(I3:I8)</f>
        <v>0</v>
      </c>
      <c r="J9" s="65">
        <f>SUM(J3:J8)</f>
        <v>0</v>
      </c>
      <c r="K9" s="65">
        <f>SUM(K3:K8)</f>
        <v>0</v>
      </c>
    </row>
  </sheetData>
  <mergeCells count="1">
    <mergeCell ref="A2:B2"/>
  </mergeCells>
  <pageMargins left="0.7" right="0.7" top="0.75" bottom="0.75" header="0.3" footer="0.3"/>
  <pageSetup paperSize="9" orientation="portrait" horizontalDpi="4294967293"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1"/>
  <sheetViews>
    <sheetView topLeftCell="D1" workbookViewId="0">
      <selection activeCell="N1" sqref="N1"/>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281</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x14ac:dyDescent="0.3">
      <c r="A3" s="48" t="s">
        <v>287</v>
      </c>
      <c r="B3" s="48" t="s">
        <v>232</v>
      </c>
      <c r="C3" s="49" t="s">
        <v>45</v>
      </c>
      <c r="D3" s="49" t="s">
        <v>45</v>
      </c>
      <c r="E3" s="41">
        <v>340</v>
      </c>
      <c r="F3" s="41" t="s">
        <v>45</v>
      </c>
      <c r="G3" s="60"/>
      <c r="H3" s="40">
        <v>9.5</v>
      </c>
      <c r="I3" s="55">
        <f t="shared" ref="I3:I10" si="0">G3*H3/100</f>
        <v>0</v>
      </c>
      <c r="J3" s="55">
        <f t="shared" ref="J3:J10" si="1">G3+I3</f>
        <v>0</v>
      </c>
      <c r="K3" s="56">
        <f t="shared" ref="K3:K10" si="2">J3*E3</f>
        <v>0</v>
      </c>
      <c r="L3" s="61" t="s">
        <v>273</v>
      </c>
      <c r="M3" s="62" t="s">
        <v>273</v>
      </c>
      <c r="N3" s="63" t="s">
        <v>298</v>
      </c>
    </row>
    <row r="4" spans="1:14" x14ac:dyDescent="0.3">
      <c r="A4" s="48"/>
      <c r="B4" s="48" t="s">
        <v>233</v>
      </c>
      <c r="C4" s="49" t="s">
        <v>45</v>
      </c>
      <c r="D4" s="49" t="s">
        <v>45</v>
      </c>
      <c r="E4" s="41">
        <v>340</v>
      </c>
      <c r="F4" s="41" t="s">
        <v>45</v>
      </c>
      <c r="G4" s="60"/>
      <c r="H4" s="40">
        <v>9.5</v>
      </c>
      <c r="I4" s="55">
        <f t="shared" si="0"/>
        <v>0</v>
      </c>
      <c r="J4" s="55">
        <f t="shared" si="1"/>
        <v>0</v>
      </c>
      <c r="K4" s="56">
        <f t="shared" si="2"/>
        <v>0</v>
      </c>
      <c r="L4" s="61" t="s">
        <v>273</v>
      </c>
      <c r="M4" s="62" t="s">
        <v>273</v>
      </c>
      <c r="N4" s="63" t="s">
        <v>298</v>
      </c>
    </row>
    <row r="5" spans="1:14" x14ac:dyDescent="0.3">
      <c r="A5" s="48"/>
      <c r="B5" s="48" t="s">
        <v>234</v>
      </c>
      <c r="C5" s="49" t="s">
        <v>45</v>
      </c>
      <c r="D5" s="49" t="s">
        <v>45</v>
      </c>
      <c r="E5" s="41">
        <v>200</v>
      </c>
      <c r="F5" s="41" t="s">
        <v>45</v>
      </c>
      <c r="G5" s="60"/>
      <c r="H5" s="40">
        <v>9.5</v>
      </c>
      <c r="I5" s="55">
        <f t="shared" si="0"/>
        <v>0</v>
      </c>
      <c r="J5" s="55">
        <f t="shared" si="1"/>
        <v>0</v>
      </c>
      <c r="K5" s="56">
        <f t="shared" si="2"/>
        <v>0</v>
      </c>
      <c r="L5" s="61" t="s">
        <v>273</v>
      </c>
      <c r="M5" s="62" t="s">
        <v>273</v>
      </c>
      <c r="N5" s="63" t="s">
        <v>298</v>
      </c>
    </row>
    <row r="6" spans="1:14" x14ac:dyDescent="0.3">
      <c r="A6" s="48"/>
      <c r="B6" s="48" t="s">
        <v>236</v>
      </c>
      <c r="C6" s="49" t="s">
        <v>45</v>
      </c>
      <c r="D6" s="49" t="s">
        <v>45</v>
      </c>
      <c r="E6" s="41">
        <v>200</v>
      </c>
      <c r="F6" s="41" t="s">
        <v>45</v>
      </c>
      <c r="G6" s="60"/>
      <c r="H6" s="40">
        <v>9.5</v>
      </c>
      <c r="I6" s="55">
        <f t="shared" si="0"/>
        <v>0</v>
      </c>
      <c r="J6" s="55">
        <f t="shared" si="1"/>
        <v>0</v>
      </c>
      <c r="K6" s="56">
        <f t="shared" si="2"/>
        <v>0</v>
      </c>
      <c r="L6" s="61" t="s">
        <v>273</v>
      </c>
      <c r="M6" s="62" t="s">
        <v>273</v>
      </c>
      <c r="N6" s="63" t="s">
        <v>298</v>
      </c>
    </row>
    <row r="7" spans="1:14" x14ac:dyDescent="0.3">
      <c r="A7" s="48"/>
      <c r="B7" s="48" t="s">
        <v>239</v>
      </c>
      <c r="C7" s="49" t="s">
        <v>45</v>
      </c>
      <c r="D7" s="49" t="s">
        <v>45</v>
      </c>
      <c r="E7" s="41">
        <v>340</v>
      </c>
      <c r="F7" s="41" t="s">
        <v>45</v>
      </c>
      <c r="G7" s="60"/>
      <c r="H7" s="40">
        <v>9.5</v>
      </c>
      <c r="I7" s="55">
        <v>0</v>
      </c>
      <c r="J7" s="55">
        <f t="shared" si="1"/>
        <v>0</v>
      </c>
      <c r="K7" s="56">
        <f t="shared" si="2"/>
        <v>0</v>
      </c>
      <c r="L7" s="61" t="s">
        <v>273</v>
      </c>
      <c r="M7" s="62" t="s">
        <v>273</v>
      </c>
      <c r="N7" s="63" t="s">
        <v>298</v>
      </c>
    </row>
    <row r="8" spans="1:14" x14ac:dyDescent="0.3">
      <c r="A8" s="48"/>
      <c r="B8" s="48" t="s">
        <v>237</v>
      </c>
      <c r="C8" s="49" t="s">
        <v>45</v>
      </c>
      <c r="D8" s="49" t="s">
        <v>45</v>
      </c>
      <c r="E8" s="41">
        <v>100</v>
      </c>
      <c r="F8" s="41" t="s">
        <v>45</v>
      </c>
      <c r="G8" s="60"/>
      <c r="H8" s="40">
        <v>9.5</v>
      </c>
      <c r="I8" s="55">
        <f t="shared" si="0"/>
        <v>0</v>
      </c>
      <c r="J8" s="55">
        <f t="shared" si="1"/>
        <v>0</v>
      </c>
      <c r="K8" s="56">
        <f t="shared" si="2"/>
        <v>0</v>
      </c>
      <c r="L8" s="61" t="s">
        <v>273</v>
      </c>
      <c r="M8" s="62" t="s">
        <v>273</v>
      </c>
      <c r="N8" s="63" t="s">
        <v>298</v>
      </c>
    </row>
    <row r="9" spans="1:14" x14ac:dyDescent="0.3">
      <c r="A9" s="48"/>
      <c r="B9" s="48" t="s">
        <v>235</v>
      </c>
      <c r="C9" s="49" t="s">
        <v>45</v>
      </c>
      <c r="D9" s="49" t="s">
        <v>45</v>
      </c>
      <c r="E9" s="41">
        <v>100</v>
      </c>
      <c r="F9" s="41" t="s">
        <v>45</v>
      </c>
      <c r="G9" s="60"/>
      <c r="H9" s="40">
        <v>9.5</v>
      </c>
      <c r="I9" s="55">
        <f t="shared" si="0"/>
        <v>0</v>
      </c>
      <c r="J9" s="55">
        <f t="shared" si="1"/>
        <v>0</v>
      </c>
      <c r="K9" s="56">
        <f t="shared" si="2"/>
        <v>0</v>
      </c>
      <c r="L9" s="61" t="s">
        <v>273</v>
      </c>
      <c r="M9" s="62" t="s">
        <v>273</v>
      </c>
      <c r="N9" s="63" t="s">
        <v>298</v>
      </c>
    </row>
    <row r="10" spans="1:14" x14ac:dyDescent="0.3">
      <c r="A10" s="48"/>
      <c r="B10" s="48" t="s">
        <v>238</v>
      </c>
      <c r="C10" s="49" t="s">
        <v>45</v>
      </c>
      <c r="D10" s="49" t="s">
        <v>45</v>
      </c>
      <c r="E10" s="41">
        <v>50</v>
      </c>
      <c r="F10" s="41" t="s">
        <v>45</v>
      </c>
      <c r="G10" s="60"/>
      <c r="H10" s="40">
        <v>9.5</v>
      </c>
      <c r="I10" s="55">
        <f t="shared" si="0"/>
        <v>0</v>
      </c>
      <c r="J10" s="55">
        <f t="shared" si="1"/>
        <v>0</v>
      </c>
      <c r="K10" s="56">
        <f t="shared" si="2"/>
        <v>0</v>
      </c>
      <c r="L10" s="61" t="s">
        <v>273</v>
      </c>
      <c r="M10" s="62" t="s">
        <v>273</v>
      </c>
      <c r="N10" s="63" t="s">
        <v>298</v>
      </c>
    </row>
    <row r="11" spans="1:14" x14ac:dyDescent="0.3">
      <c r="G11" s="65">
        <f>SUM(G3:G10)</f>
        <v>0</v>
      </c>
      <c r="I11" s="65">
        <f>SUM(I3:I10)</f>
        <v>0</v>
      </c>
      <c r="J11" s="65">
        <f>SUM(J3:J10)</f>
        <v>0</v>
      </c>
      <c r="K11" s="65">
        <f>SUM(K3:K10)</f>
        <v>0</v>
      </c>
    </row>
  </sheetData>
  <mergeCells count="1">
    <mergeCell ref="A2:B2"/>
  </mergeCells>
  <pageMargins left="0.7" right="0.7" top="0.75" bottom="0.75" header="0.3" footer="0.3"/>
  <pageSetup paperSize="9" orientation="portrait" horizontalDpi="4294967293"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58"/>
  <sheetViews>
    <sheetView zoomScale="90" zoomScaleNormal="90" workbookViewId="0">
      <selection activeCell="J55" sqref="J55"/>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24.5546875" style="8" customWidth="1"/>
    <col min="15"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282</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ht="28.8" x14ac:dyDescent="0.3">
      <c r="A3" s="48" t="s">
        <v>288</v>
      </c>
      <c r="B3" s="48" t="s">
        <v>307</v>
      </c>
      <c r="C3" s="49" t="s">
        <v>41</v>
      </c>
      <c r="D3" s="49" t="s">
        <v>48</v>
      </c>
      <c r="E3" s="41">
        <v>10</v>
      </c>
      <c r="F3" s="41" t="s">
        <v>215</v>
      </c>
      <c r="G3" s="60"/>
      <c r="H3" s="40">
        <v>9.5</v>
      </c>
      <c r="I3" s="55">
        <f t="shared" ref="I3:I57" si="0">G3*H3/100</f>
        <v>0</v>
      </c>
      <c r="J3" s="55">
        <f t="shared" ref="J3:J57" si="1">G3+I3</f>
        <v>0</v>
      </c>
      <c r="K3" s="56">
        <f t="shared" ref="K3:K57" si="2">J3*E3</f>
        <v>0</v>
      </c>
      <c r="L3" s="61"/>
      <c r="M3" s="62"/>
      <c r="N3" s="63"/>
    </row>
    <row r="4" spans="1:14" x14ac:dyDescent="0.3">
      <c r="A4" s="48"/>
      <c r="B4" s="48" t="s">
        <v>308</v>
      </c>
      <c r="C4" s="49" t="s">
        <v>41</v>
      </c>
      <c r="D4" s="49" t="s">
        <v>48</v>
      </c>
      <c r="E4" s="41">
        <v>10</v>
      </c>
      <c r="F4" s="41" t="s">
        <v>215</v>
      </c>
      <c r="G4" s="60"/>
      <c r="H4" s="40">
        <v>9.5</v>
      </c>
      <c r="I4" s="55">
        <f t="shared" si="0"/>
        <v>0</v>
      </c>
      <c r="J4" s="55">
        <f t="shared" si="1"/>
        <v>0</v>
      </c>
      <c r="K4" s="56">
        <f t="shared" si="2"/>
        <v>0</v>
      </c>
      <c r="L4" s="61"/>
      <c r="M4" s="62"/>
      <c r="N4" s="63"/>
    </row>
    <row r="5" spans="1:14" x14ac:dyDescent="0.3">
      <c r="A5" s="48"/>
      <c r="B5" s="48" t="s">
        <v>309</v>
      </c>
      <c r="C5" s="49" t="s">
        <v>41</v>
      </c>
      <c r="D5" s="49" t="s">
        <v>48</v>
      </c>
      <c r="E5" s="41">
        <v>10</v>
      </c>
      <c r="F5" s="41" t="s">
        <v>215</v>
      </c>
      <c r="G5" s="60"/>
      <c r="H5" s="40">
        <v>9.5</v>
      </c>
      <c r="I5" s="55">
        <f t="shared" si="0"/>
        <v>0</v>
      </c>
      <c r="J5" s="55">
        <f t="shared" si="1"/>
        <v>0</v>
      </c>
      <c r="K5" s="56">
        <f t="shared" si="2"/>
        <v>0</v>
      </c>
      <c r="L5" s="61"/>
      <c r="M5" s="62"/>
      <c r="N5" s="63"/>
    </row>
    <row r="6" spans="1:14" x14ac:dyDescent="0.3">
      <c r="A6" s="48"/>
      <c r="B6" s="48" t="s">
        <v>310</v>
      </c>
      <c r="C6" s="49" t="s">
        <v>41</v>
      </c>
      <c r="D6" s="49" t="s">
        <v>48</v>
      </c>
      <c r="E6" s="41">
        <v>10</v>
      </c>
      <c r="F6" s="41" t="s">
        <v>215</v>
      </c>
      <c r="G6" s="60"/>
      <c r="H6" s="40">
        <v>9.5</v>
      </c>
      <c r="I6" s="55">
        <f t="shared" si="0"/>
        <v>0</v>
      </c>
      <c r="J6" s="55">
        <f t="shared" si="1"/>
        <v>0</v>
      </c>
      <c r="K6" s="56">
        <f t="shared" si="2"/>
        <v>0</v>
      </c>
      <c r="L6" s="61"/>
      <c r="M6" s="62"/>
      <c r="N6" s="63"/>
    </row>
    <row r="7" spans="1:14" x14ac:dyDescent="0.3">
      <c r="A7" s="48"/>
      <c r="B7" s="48" t="s">
        <v>311</v>
      </c>
      <c r="C7" s="49" t="s">
        <v>41</v>
      </c>
      <c r="D7" s="49" t="s">
        <v>48</v>
      </c>
      <c r="E7" s="41">
        <v>5</v>
      </c>
      <c r="F7" s="41" t="s">
        <v>215</v>
      </c>
      <c r="G7" s="60"/>
      <c r="H7" s="40">
        <v>9.5</v>
      </c>
      <c r="I7" s="55">
        <f t="shared" si="0"/>
        <v>0</v>
      </c>
      <c r="J7" s="55">
        <f t="shared" si="1"/>
        <v>0</v>
      </c>
      <c r="K7" s="56">
        <f t="shared" si="2"/>
        <v>0</v>
      </c>
      <c r="L7" s="61"/>
      <c r="M7" s="62"/>
      <c r="N7" s="63"/>
    </row>
    <row r="8" spans="1:14" x14ac:dyDescent="0.3">
      <c r="A8" s="48"/>
      <c r="B8" s="48" t="s">
        <v>312</v>
      </c>
      <c r="C8" s="49" t="s">
        <v>41</v>
      </c>
      <c r="D8" s="49" t="s">
        <v>48</v>
      </c>
      <c r="E8" s="41">
        <v>5</v>
      </c>
      <c r="F8" s="41" t="s">
        <v>215</v>
      </c>
      <c r="G8" s="60"/>
      <c r="H8" s="40">
        <v>9.5</v>
      </c>
      <c r="I8" s="55">
        <f t="shared" si="0"/>
        <v>0</v>
      </c>
      <c r="J8" s="55">
        <f t="shared" si="1"/>
        <v>0</v>
      </c>
      <c r="K8" s="56">
        <f t="shared" si="2"/>
        <v>0</v>
      </c>
      <c r="L8" s="61"/>
      <c r="M8" s="62"/>
      <c r="N8" s="63"/>
    </row>
    <row r="9" spans="1:14" ht="28.8" x14ac:dyDescent="0.3">
      <c r="A9" s="48"/>
      <c r="B9" s="48" t="s">
        <v>301</v>
      </c>
      <c r="C9" s="49" t="s">
        <v>41</v>
      </c>
      <c r="D9" s="49" t="s">
        <v>260</v>
      </c>
      <c r="E9" s="41">
        <v>30</v>
      </c>
      <c r="F9" s="41" t="s">
        <v>45</v>
      </c>
      <c r="G9" s="60"/>
      <c r="H9" s="40">
        <v>9.5</v>
      </c>
      <c r="I9" s="55">
        <f t="shared" si="0"/>
        <v>0</v>
      </c>
      <c r="J9" s="55">
        <f t="shared" si="1"/>
        <v>0</v>
      </c>
      <c r="K9" s="56">
        <f t="shared" si="2"/>
        <v>0</v>
      </c>
      <c r="L9" s="61"/>
      <c r="M9" s="62"/>
      <c r="N9" s="63"/>
    </row>
    <row r="10" spans="1:14" x14ac:dyDescent="0.3">
      <c r="A10" s="48"/>
      <c r="B10" s="48" t="s">
        <v>368</v>
      </c>
      <c r="C10" s="49" t="s">
        <v>41</v>
      </c>
      <c r="D10" s="49" t="s">
        <v>367</v>
      </c>
      <c r="E10" s="41">
        <v>50</v>
      </c>
      <c r="F10" s="41" t="s">
        <v>42</v>
      </c>
      <c r="G10" s="60"/>
      <c r="H10" s="40">
        <v>9.5</v>
      </c>
      <c r="I10" s="55">
        <f t="shared" si="0"/>
        <v>0</v>
      </c>
      <c r="J10" s="55">
        <f t="shared" si="1"/>
        <v>0</v>
      </c>
      <c r="K10" s="56">
        <f t="shared" si="2"/>
        <v>0</v>
      </c>
      <c r="L10" s="61"/>
      <c r="M10" s="62"/>
      <c r="N10" s="63"/>
    </row>
    <row r="11" spans="1:14" x14ac:dyDescent="0.3">
      <c r="A11" s="48"/>
      <c r="B11" s="48" t="s">
        <v>366</v>
      </c>
      <c r="C11" s="49" t="s">
        <v>41</v>
      </c>
      <c r="D11" s="49" t="s">
        <v>243</v>
      </c>
      <c r="E11" s="41">
        <v>50</v>
      </c>
      <c r="F11" s="41" t="s">
        <v>42</v>
      </c>
      <c r="G11" s="60"/>
      <c r="H11" s="40">
        <v>9.5</v>
      </c>
      <c r="I11" s="55">
        <f t="shared" si="0"/>
        <v>0</v>
      </c>
      <c r="J11" s="55">
        <f t="shared" si="1"/>
        <v>0</v>
      </c>
      <c r="K11" s="56">
        <f t="shared" si="2"/>
        <v>0</v>
      </c>
      <c r="L11" s="61"/>
      <c r="M11" s="62"/>
      <c r="N11" s="63"/>
    </row>
    <row r="12" spans="1:14" x14ac:dyDescent="0.3">
      <c r="A12" s="48"/>
      <c r="B12" s="48" t="s">
        <v>258</v>
      </c>
      <c r="C12" s="49" t="s">
        <v>41</v>
      </c>
      <c r="D12" s="49" t="s">
        <v>48</v>
      </c>
      <c r="E12" s="41">
        <v>30</v>
      </c>
      <c r="F12" s="41" t="s">
        <v>45</v>
      </c>
      <c r="G12" s="60"/>
      <c r="H12" s="40">
        <v>9.5</v>
      </c>
      <c r="I12" s="55">
        <f t="shared" si="0"/>
        <v>0</v>
      </c>
      <c r="J12" s="55">
        <f t="shared" si="1"/>
        <v>0</v>
      </c>
      <c r="K12" s="56">
        <f t="shared" si="2"/>
        <v>0</v>
      </c>
      <c r="L12" s="61"/>
      <c r="M12" s="62"/>
      <c r="N12" s="63"/>
    </row>
    <row r="13" spans="1:14" x14ac:dyDescent="0.3">
      <c r="A13" s="48"/>
      <c r="B13" s="48" t="s">
        <v>257</v>
      </c>
      <c r="C13" s="49" t="s">
        <v>41</v>
      </c>
      <c r="D13" s="49" t="s">
        <v>313</v>
      </c>
      <c r="E13" s="41">
        <v>30</v>
      </c>
      <c r="F13" s="41" t="s">
        <v>45</v>
      </c>
      <c r="G13" s="60"/>
      <c r="H13" s="40">
        <v>9.5</v>
      </c>
      <c r="I13" s="55">
        <f t="shared" si="0"/>
        <v>0</v>
      </c>
      <c r="J13" s="55">
        <f t="shared" si="1"/>
        <v>0</v>
      </c>
      <c r="K13" s="56">
        <f t="shared" si="2"/>
        <v>0</v>
      </c>
      <c r="L13" s="61"/>
      <c r="M13" s="62"/>
      <c r="N13" s="63"/>
    </row>
    <row r="14" spans="1:14" x14ac:dyDescent="0.3">
      <c r="A14" s="48"/>
      <c r="B14" s="48" t="s">
        <v>302</v>
      </c>
      <c r="C14" s="49" t="s">
        <v>41</v>
      </c>
      <c r="D14" s="49" t="s">
        <v>243</v>
      </c>
      <c r="E14" s="41">
        <v>10</v>
      </c>
      <c r="F14" s="41" t="s">
        <v>45</v>
      </c>
      <c r="G14" s="60"/>
      <c r="H14" s="40">
        <v>9.5</v>
      </c>
      <c r="I14" s="55">
        <f t="shared" si="0"/>
        <v>0</v>
      </c>
      <c r="J14" s="55">
        <f t="shared" si="1"/>
        <v>0</v>
      </c>
      <c r="K14" s="56">
        <f t="shared" si="2"/>
        <v>0</v>
      </c>
      <c r="L14" s="61"/>
      <c r="M14" s="62"/>
      <c r="N14" s="63"/>
    </row>
    <row r="15" spans="1:14" x14ac:dyDescent="0.3">
      <c r="A15" s="48"/>
      <c r="B15" s="48" t="s">
        <v>242</v>
      </c>
      <c r="C15" s="49" t="s">
        <v>41</v>
      </c>
      <c r="D15" s="49" t="s">
        <v>289</v>
      </c>
      <c r="E15" s="41">
        <v>30</v>
      </c>
      <c r="F15" s="41" t="s">
        <v>45</v>
      </c>
      <c r="G15" s="60"/>
      <c r="H15" s="40">
        <v>9.5</v>
      </c>
      <c r="I15" s="55">
        <f t="shared" si="0"/>
        <v>0</v>
      </c>
      <c r="J15" s="55">
        <f t="shared" si="1"/>
        <v>0</v>
      </c>
      <c r="K15" s="56">
        <f t="shared" si="2"/>
        <v>0</v>
      </c>
      <c r="L15" s="61"/>
      <c r="M15" s="62"/>
      <c r="N15" s="63"/>
    </row>
    <row r="16" spans="1:14" ht="28.8" x14ac:dyDescent="0.3">
      <c r="A16" s="48"/>
      <c r="B16" s="48" t="s">
        <v>259</v>
      </c>
      <c r="C16" s="49" t="s">
        <v>41</v>
      </c>
      <c r="D16" s="49" t="s">
        <v>314</v>
      </c>
      <c r="E16" s="41">
        <v>65</v>
      </c>
      <c r="F16" s="41" t="s">
        <v>45</v>
      </c>
      <c r="G16" s="60"/>
      <c r="H16" s="40">
        <v>9.5</v>
      </c>
      <c r="I16" s="55">
        <f t="shared" si="0"/>
        <v>0</v>
      </c>
      <c r="J16" s="55">
        <f t="shared" si="1"/>
        <v>0</v>
      </c>
      <c r="K16" s="56">
        <f t="shared" si="2"/>
        <v>0</v>
      </c>
      <c r="L16" s="61"/>
      <c r="M16" s="62"/>
      <c r="N16" s="63"/>
    </row>
    <row r="17" spans="1:14" x14ac:dyDescent="0.3">
      <c r="A17" s="48"/>
      <c r="B17" s="48" t="s">
        <v>393</v>
      </c>
      <c r="C17" s="49" t="s">
        <v>41</v>
      </c>
      <c r="D17" s="49" t="s">
        <v>327</v>
      </c>
      <c r="E17" s="41">
        <v>10</v>
      </c>
      <c r="F17" s="41" t="s">
        <v>45</v>
      </c>
      <c r="G17" s="60"/>
      <c r="H17" s="40">
        <v>9.5</v>
      </c>
      <c r="I17" s="55">
        <f t="shared" si="0"/>
        <v>0</v>
      </c>
      <c r="J17" s="55">
        <f t="shared" si="1"/>
        <v>0</v>
      </c>
      <c r="K17" s="56">
        <f t="shared" si="2"/>
        <v>0</v>
      </c>
      <c r="L17" s="61"/>
      <c r="M17" s="62"/>
      <c r="N17" s="63"/>
    </row>
    <row r="18" spans="1:14" x14ac:dyDescent="0.3">
      <c r="A18" s="48"/>
      <c r="B18" s="48" t="s">
        <v>290</v>
      </c>
      <c r="C18" s="49" t="s">
        <v>41</v>
      </c>
      <c r="D18" s="49" t="s">
        <v>303</v>
      </c>
      <c r="E18" s="41">
        <v>700</v>
      </c>
      <c r="F18" s="41" t="s">
        <v>42</v>
      </c>
      <c r="G18" s="60"/>
      <c r="H18" s="40">
        <v>9.5</v>
      </c>
      <c r="I18" s="55">
        <f t="shared" si="0"/>
        <v>0</v>
      </c>
      <c r="J18" s="55">
        <f t="shared" si="1"/>
        <v>0</v>
      </c>
      <c r="K18" s="56">
        <f t="shared" si="2"/>
        <v>0</v>
      </c>
      <c r="L18" s="61"/>
      <c r="M18" s="62"/>
      <c r="N18" s="63"/>
    </row>
    <row r="19" spans="1:14" x14ac:dyDescent="0.3">
      <c r="A19" s="48"/>
      <c r="B19" s="48" t="s">
        <v>370</v>
      </c>
      <c r="C19" s="49" t="s">
        <v>41</v>
      </c>
      <c r="D19" s="49" t="s">
        <v>365</v>
      </c>
      <c r="E19" s="41">
        <v>15</v>
      </c>
      <c r="F19" s="41" t="s">
        <v>42</v>
      </c>
      <c r="G19" s="60"/>
      <c r="H19" s="40">
        <v>9.5</v>
      </c>
      <c r="I19" s="55">
        <f t="shared" si="0"/>
        <v>0</v>
      </c>
      <c r="J19" s="55">
        <f t="shared" si="1"/>
        <v>0</v>
      </c>
      <c r="K19" s="56">
        <f t="shared" si="2"/>
        <v>0</v>
      </c>
      <c r="L19" s="61"/>
      <c r="M19" s="62"/>
      <c r="N19" s="63"/>
    </row>
    <row r="20" spans="1:14" x14ac:dyDescent="0.3">
      <c r="A20" s="48"/>
      <c r="B20" s="48" t="s">
        <v>371</v>
      </c>
      <c r="C20" s="49" t="s">
        <v>41</v>
      </c>
      <c r="D20" s="49" t="s">
        <v>241</v>
      </c>
      <c r="E20" s="41">
        <v>60</v>
      </c>
      <c r="F20" s="41" t="s">
        <v>45</v>
      </c>
      <c r="G20" s="60"/>
      <c r="H20" s="40">
        <v>9.5</v>
      </c>
      <c r="I20" s="55">
        <f t="shared" si="0"/>
        <v>0</v>
      </c>
      <c r="J20" s="55">
        <f t="shared" si="1"/>
        <v>0</v>
      </c>
      <c r="K20" s="56">
        <f t="shared" si="2"/>
        <v>0</v>
      </c>
      <c r="L20" s="61"/>
      <c r="M20" s="62"/>
      <c r="N20" s="63"/>
    </row>
    <row r="21" spans="1:14" x14ac:dyDescent="0.3">
      <c r="A21" s="48"/>
      <c r="B21" s="48" t="s">
        <v>372</v>
      </c>
      <c r="C21" s="49" t="s">
        <v>41</v>
      </c>
      <c r="D21" s="49" t="s">
        <v>241</v>
      </c>
      <c r="E21" s="41">
        <v>60</v>
      </c>
      <c r="F21" s="41" t="s">
        <v>45</v>
      </c>
      <c r="G21" s="60"/>
      <c r="H21" s="40">
        <v>9.5</v>
      </c>
      <c r="I21" s="55">
        <f t="shared" si="0"/>
        <v>0</v>
      </c>
      <c r="J21" s="55">
        <f t="shared" si="1"/>
        <v>0</v>
      </c>
      <c r="K21" s="56">
        <f t="shared" si="2"/>
        <v>0</v>
      </c>
      <c r="L21" s="61"/>
      <c r="M21" s="62"/>
      <c r="N21" s="63"/>
    </row>
    <row r="22" spans="1:14" x14ac:dyDescent="0.3">
      <c r="A22" s="48"/>
      <c r="B22" s="48" t="s">
        <v>244</v>
      </c>
      <c r="C22" s="49" t="s">
        <v>41</v>
      </c>
      <c r="D22" s="49" t="s">
        <v>245</v>
      </c>
      <c r="E22" s="41">
        <v>1400</v>
      </c>
      <c r="F22" s="41" t="s">
        <v>42</v>
      </c>
      <c r="G22" s="60"/>
      <c r="H22" s="40">
        <v>9.5</v>
      </c>
      <c r="I22" s="55">
        <f t="shared" si="0"/>
        <v>0</v>
      </c>
      <c r="J22" s="55">
        <f t="shared" si="1"/>
        <v>0</v>
      </c>
      <c r="K22" s="56">
        <f t="shared" si="2"/>
        <v>0</v>
      </c>
      <c r="L22" s="61"/>
      <c r="M22" s="62"/>
      <c r="N22" s="63"/>
    </row>
    <row r="23" spans="1:14" x14ac:dyDescent="0.3">
      <c r="A23" s="48"/>
      <c r="B23" s="48" t="s">
        <v>246</v>
      </c>
      <c r="C23" s="49" t="s">
        <v>41</v>
      </c>
      <c r="D23" s="49" t="s">
        <v>247</v>
      </c>
      <c r="E23" s="41">
        <v>1400</v>
      </c>
      <c r="F23" s="41" t="s">
        <v>42</v>
      </c>
      <c r="G23" s="60"/>
      <c r="H23" s="40">
        <v>9.5</v>
      </c>
      <c r="I23" s="55">
        <f t="shared" si="0"/>
        <v>0</v>
      </c>
      <c r="J23" s="55">
        <f t="shared" si="1"/>
        <v>0</v>
      </c>
      <c r="K23" s="56">
        <f t="shared" si="2"/>
        <v>0</v>
      </c>
      <c r="L23" s="61"/>
      <c r="M23" s="62"/>
      <c r="N23" s="63"/>
    </row>
    <row r="24" spans="1:14" x14ac:dyDescent="0.3">
      <c r="A24" s="48"/>
      <c r="B24" s="48" t="s">
        <v>304</v>
      </c>
      <c r="C24" s="49" t="s">
        <v>41</v>
      </c>
      <c r="D24" s="49" t="s">
        <v>245</v>
      </c>
      <c r="E24" s="41">
        <v>2000</v>
      </c>
      <c r="F24" s="41" t="s">
        <v>42</v>
      </c>
      <c r="G24" s="60"/>
      <c r="H24" s="40">
        <v>9.5</v>
      </c>
      <c r="I24" s="55">
        <f t="shared" si="0"/>
        <v>0</v>
      </c>
      <c r="J24" s="55">
        <f t="shared" si="1"/>
        <v>0</v>
      </c>
      <c r="K24" s="56">
        <f t="shared" si="2"/>
        <v>0</v>
      </c>
      <c r="L24" s="61"/>
      <c r="M24" s="62"/>
      <c r="N24" s="63"/>
    </row>
    <row r="25" spans="1:14" x14ac:dyDescent="0.3">
      <c r="A25" s="48"/>
      <c r="B25" s="48" t="s">
        <v>248</v>
      </c>
      <c r="C25" s="49" t="s">
        <v>41</v>
      </c>
      <c r="D25" s="49" t="s">
        <v>315</v>
      </c>
      <c r="E25" s="41">
        <v>28</v>
      </c>
      <c r="F25" s="41" t="s">
        <v>45</v>
      </c>
      <c r="G25" s="60"/>
      <c r="H25" s="40">
        <v>9.5</v>
      </c>
      <c r="I25" s="55">
        <f t="shared" si="0"/>
        <v>0</v>
      </c>
      <c r="J25" s="55">
        <f t="shared" si="1"/>
        <v>0</v>
      </c>
      <c r="K25" s="56">
        <f t="shared" si="2"/>
        <v>0</v>
      </c>
      <c r="L25" s="61"/>
      <c r="M25" s="62"/>
      <c r="N25" s="63"/>
    </row>
    <row r="26" spans="1:14" x14ac:dyDescent="0.3">
      <c r="A26" s="48"/>
      <c r="B26" s="48" t="s">
        <v>373</v>
      </c>
      <c r="C26" s="49" t="s">
        <v>41</v>
      </c>
      <c r="D26" s="49" t="s">
        <v>249</v>
      </c>
      <c r="E26" s="41">
        <v>1500</v>
      </c>
      <c r="F26" s="41" t="s">
        <v>42</v>
      </c>
      <c r="G26" s="60"/>
      <c r="H26" s="40">
        <v>9.5</v>
      </c>
      <c r="I26" s="55">
        <f t="shared" si="0"/>
        <v>0</v>
      </c>
      <c r="J26" s="55">
        <f t="shared" si="1"/>
        <v>0</v>
      </c>
      <c r="K26" s="56">
        <f t="shared" si="2"/>
        <v>0</v>
      </c>
      <c r="L26" s="61"/>
      <c r="M26" s="62"/>
      <c r="N26" s="63"/>
    </row>
    <row r="27" spans="1:14" x14ac:dyDescent="0.3">
      <c r="A27" s="48"/>
      <c r="B27" s="48" t="s">
        <v>395</v>
      </c>
      <c r="C27" s="49" t="s">
        <v>41</v>
      </c>
      <c r="D27" s="49" t="s">
        <v>316</v>
      </c>
      <c r="E27" s="41">
        <v>20</v>
      </c>
      <c r="F27" s="41" t="s">
        <v>45</v>
      </c>
      <c r="G27" s="60"/>
      <c r="H27" s="40">
        <v>9.5</v>
      </c>
      <c r="I27" s="55">
        <f t="shared" si="0"/>
        <v>0</v>
      </c>
      <c r="J27" s="55">
        <f t="shared" si="1"/>
        <v>0</v>
      </c>
      <c r="K27" s="56">
        <f t="shared" si="2"/>
        <v>0</v>
      </c>
      <c r="L27" s="61"/>
      <c r="M27" s="62"/>
      <c r="N27" s="63"/>
    </row>
    <row r="28" spans="1:14" x14ac:dyDescent="0.3">
      <c r="A28" s="48"/>
      <c r="B28" s="48" t="s">
        <v>394</v>
      </c>
      <c r="C28" s="49" t="s">
        <v>45</v>
      </c>
      <c r="D28" s="49" t="s">
        <v>48</v>
      </c>
      <c r="E28" s="41">
        <v>100</v>
      </c>
      <c r="F28" s="41" t="s">
        <v>45</v>
      </c>
      <c r="G28" s="60"/>
      <c r="H28" s="40">
        <v>9.5</v>
      </c>
      <c r="I28" s="55">
        <f t="shared" si="0"/>
        <v>0</v>
      </c>
      <c r="J28" s="55">
        <f t="shared" si="1"/>
        <v>0</v>
      </c>
      <c r="K28" s="56">
        <f t="shared" si="2"/>
        <v>0</v>
      </c>
      <c r="L28" s="61"/>
      <c r="M28" s="62"/>
      <c r="N28" s="63"/>
    </row>
    <row r="29" spans="1:14" x14ac:dyDescent="0.3">
      <c r="A29" s="48"/>
      <c r="B29" s="48" t="s">
        <v>261</v>
      </c>
      <c r="C29" s="49" t="s">
        <v>41</v>
      </c>
      <c r="D29" s="49" t="s">
        <v>219</v>
      </c>
      <c r="E29" s="41">
        <v>1500</v>
      </c>
      <c r="F29" s="41" t="s">
        <v>42</v>
      </c>
      <c r="G29" s="60"/>
      <c r="H29" s="40">
        <v>9.5</v>
      </c>
      <c r="I29" s="55">
        <f t="shared" si="0"/>
        <v>0</v>
      </c>
      <c r="J29" s="55">
        <f t="shared" si="1"/>
        <v>0</v>
      </c>
      <c r="K29" s="56">
        <f t="shared" si="2"/>
        <v>0</v>
      </c>
      <c r="L29" s="61"/>
      <c r="M29" s="62"/>
      <c r="N29" s="63"/>
    </row>
    <row r="30" spans="1:14" x14ac:dyDescent="0.3">
      <c r="A30" s="48"/>
      <c r="B30" s="48" t="s">
        <v>396</v>
      </c>
      <c r="C30" s="49" t="s">
        <v>45</v>
      </c>
      <c r="D30" s="49" t="s">
        <v>317</v>
      </c>
      <c r="E30" s="41">
        <v>15</v>
      </c>
      <c r="F30" s="41" t="s">
        <v>45</v>
      </c>
      <c r="G30" s="60"/>
      <c r="H30" s="40">
        <v>9.5</v>
      </c>
      <c r="I30" s="55">
        <f t="shared" si="0"/>
        <v>0</v>
      </c>
      <c r="J30" s="55">
        <f t="shared" si="1"/>
        <v>0</v>
      </c>
      <c r="K30" s="56">
        <f t="shared" si="2"/>
        <v>0</v>
      </c>
      <c r="L30" s="61"/>
      <c r="M30" s="62"/>
      <c r="N30" s="63"/>
    </row>
    <row r="31" spans="1:14" x14ac:dyDescent="0.3">
      <c r="A31" s="48"/>
      <c r="B31" s="48" t="s">
        <v>262</v>
      </c>
      <c r="C31" s="49" t="s">
        <v>41</v>
      </c>
      <c r="D31" s="49" t="s">
        <v>318</v>
      </c>
      <c r="E31" s="41">
        <v>100</v>
      </c>
      <c r="F31" s="41" t="s">
        <v>45</v>
      </c>
      <c r="G31" s="60"/>
      <c r="H31" s="40">
        <v>9.5</v>
      </c>
      <c r="I31" s="55">
        <f t="shared" si="0"/>
        <v>0</v>
      </c>
      <c r="J31" s="55">
        <f t="shared" si="1"/>
        <v>0</v>
      </c>
      <c r="K31" s="56">
        <f t="shared" si="2"/>
        <v>0</v>
      </c>
      <c r="L31" s="61"/>
      <c r="M31" s="62"/>
      <c r="N31" s="63"/>
    </row>
    <row r="32" spans="1:14" x14ac:dyDescent="0.3">
      <c r="A32" s="48"/>
      <c r="B32" s="48" t="s">
        <v>250</v>
      </c>
      <c r="C32" s="49" t="s">
        <v>41</v>
      </c>
      <c r="D32" s="49" t="s">
        <v>255</v>
      </c>
      <c r="E32" s="41">
        <v>5</v>
      </c>
      <c r="F32" s="41" t="s">
        <v>45</v>
      </c>
      <c r="G32" s="60"/>
      <c r="H32" s="40">
        <v>9.5</v>
      </c>
      <c r="I32" s="55">
        <f t="shared" si="0"/>
        <v>0</v>
      </c>
      <c r="J32" s="55">
        <f t="shared" si="1"/>
        <v>0</v>
      </c>
      <c r="K32" s="56">
        <f t="shared" si="2"/>
        <v>0</v>
      </c>
      <c r="L32" s="61"/>
      <c r="M32" s="62"/>
      <c r="N32" s="63"/>
    </row>
    <row r="33" spans="1:14" x14ac:dyDescent="0.3">
      <c r="A33" s="48"/>
      <c r="B33" s="48" t="s">
        <v>397</v>
      </c>
      <c r="C33" s="49" t="s">
        <v>41</v>
      </c>
      <c r="D33" s="49" t="s">
        <v>319</v>
      </c>
      <c r="E33" s="41">
        <v>10</v>
      </c>
      <c r="F33" s="41" t="s">
        <v>45</v>
      </c>
      <c r="G33" s="60"/>
      <c r="H33" s="40">
        <v>9.5</v>
      </c>
      <c r="I33" s="55">
        <f t="shared" si="0"/>
        <v>0</v>
      </c>
      <c r="J33" s="55">
        <f t="shared" si="1"/>
        <v>0</v>
      </c>
      <c r="K33" s="56">
        <f t="shared" si="2"/>
        <v>0</v>
      </c>
      <c r="L33" s="61"/>
      <c r="M33" s="62"/>
      <c r="N33" s="63"/>
    </row>
    <row r="34" spans="1:14" x14ac:dyDescent="0.3">
      <c r="A34" s="48"/>
      <c r="B34" s="48" t="s">
        <v>397</v>
      </c>
      <c r="C34" s="49" t="s">
        <v>41</v>
      </c>
      <c r="D34" s="49" t="s">
        <v>241</v>
      </c>
      <c r="E34" s="41">
        <v>80</v>
      </c>
      <c r="F34" s="41" t="s">
        <v>45</v>
      </c>
      <c r="G34" s="60"/>
      <c r="H34" s="40">
        <v>9.5</v>
      </c>
      <c r="I34" s="55">
        <f t="shared" si="0"/>
        <v>0</v>
      </c>
      <c r="J34" s="55">
        <f t="shared" si="1"/>
        <v>0</v>
      </c>
      <c r="K34" s="56">
        <f t="shared" si="2"/>
        <v>0</v>
      </c>
      <c r="L34" s="61"/>
      <c r="M34" s="62"/>
      <c r="N34" s="63"/>
    </row>
    <row r="35" spans="1:14" x14ac:dyDescent="0.3">
      <c r="A35" s="48"/>
      <c r="B35" s="48" t="s">
        <v>398</v>
      </c>
      <c r="C35" s="49" t="s">
        <v>41</v>
      </c>
      <c r="D35" s="49" t="s">
        <v>319</v>
      </c>
      <c r="E35" s="41">
        <v>10</v>
      </c>
      <c r="F35" s="41" t="s">
        <v>45</v>
      </c>
      <c r="G35" s="60"/>
      <c r="H35" s="40">
        <v>9.5</v>
      </c>
      <c r="I35" s="55">
        <f t="shared" si="0"/>
        <v>0</v>
      </c>
      <c r="J35" s="55">
        <f t="shared" si="1"/>
        <v>0</v>
      </c>
      <c r="K35" s="56">
        <f t="shared" si="2"/>
        <v>0</v>
      </c>
      <c r="L35" s="61"/>
      <c r="M35" s="62"/>
      <c r="N35" s="63"/>
    </row>
    <row r="36" spans="1:14" x14ac:dyDescent="0.3">
      <c r="A36" s="48"/>
      <c r="B36" s="48" t="s">
        <v>398</v>
      </c>
      <c r="C36" s="49" t="s">
        <v>45</v>
      </c>
      <c r="D36" s="49" t="s">
        <v>241</v>
      </c>
      <c r="E36" s="41">
        <v>30</v>
      </c>
      <c r="F36" s="41" t="s">
        <v>45</v>
      </c>
      <c r="G36" s="60"/>
      <c r="H36" s="40">
        <v>9.5</v>
      </c>
      <c r="I36" s="55">
        <f t="shared" si="0"/>
        <v>0</v>
      </c>
      <c r="J36" s="55">
        <f t="shared" si="1"/>
        <v>0</v>
      </c>
      <c r="K36" s="56">
        <f t="shared" si="2"/>
        <v>0</v>
      </c>
      <c r="L36" s="61"/>
      <c r="M36" s="62"/>
      <c r="N36" s="63"/>
    </row>
    <row r="37" spans="1:14" x14ac:dyDescent="0.3">
      <c r="A37" s="48"/>
      <c r="B37" s="48" t="s">
        <v>399</v>
      </c>
      <c r="C37" s="49" t="s">
        <v>51</v>
      </c>
      <c r="D37" s="49" t="s">
        <v>175</v>
      </c>
      <c r="E37" s="41">
        <v>3000</v>
      </c>
      <c r="F37" s="41" t="s">
        <v>42</v>
      </c>
      <c r="G37" s="60"/>
      <c r="H37" s="40">
        <v>9.5</v>
      </c>
      <c r="I37" s="55">
        <f t="shared" si="0"/>
        <v>0</v>
      </c>
      <c r="J37" s="55">
        <f t="shared" si="1"/>
        <v>0</v>
      </c>
      <c r="K37" s="56">
        <f t="shared" si="2"/>
        <v>0</v>
      </c>
      <c r="L37" s="61"/>
      <c r="M37" s="62"/>
      <c r="N37" s="63"/>
    </row>
    <row r="38" spans="1:14" x14ac:dyDescent="0.3">
      <c r="A38" s="48"/>
      <c r="B38" s="48" t="s">
        <v>400</v>
      </c>
      <c r="C38" s="49" t="s">
        <v>51</v>
      </c>
      <c r="D38" s="49" t="s">
        <v>52</v>
      </c>
      <c r="E38" s="41">
        <v>150</v>
      </c>
      <c r="F38" s="41" t="s">
        <v>42</v>
      </c>
      <c r="G38" s="60"/>
      <c r="H38" s="40">
        <v>9.5</v>
      </c>
      <c r="I38" s="55">
        <f t="shared" si="0"/>
        <v>0</v>
      </c>
      <c r="J38" s="55">
        <f t="shared" si="1"/>
        <v>0</v>
      </c>
      <c r="K38" s="56">
        <f t="shared" si="2"/>
        <v>0</v>
      </c>
      <c r="L38" s="61"/>
      <c r="M38" s="62"/>
      <c r="N38" s="63"/>
    </row>
    <row r="39" spans="1:14" x14ac:dyDescent="0.3">
      <c r="A39" s="48"/>
      <c r="B39" s="48" t="s">
        <v>401</v>
      </c>
      <c r="C39" s="49" t="s">
        <v>45</v>
      </c>
      <c r="D39" s="49" t="s">
        <v>251</v>
      </c>
      <c r="E39" s="41">
        <v>15</v>
      </c>
      <c r="F39" s="41" t="s">
        <v>45</v>
      </c>
      <c r="G39" s="60"/>
      <c r="H39" s="40">
        <v>9.5</v>
      </c>
      <c r="I39" s="55">
        <f t="shared" si="0"/>
        <v>0</v>
      </c>
      <c r="J39" s="55">
        <f t="shared" si="1"/>
        <v>0</v>
      </c>
      <c r="K39" s="56">
        <f t="shared" si="2"/>
        <v>0</v>
      </c>
      <c r="L39" s="61"/>
      <c r="M39" s="62"/>
      <c r="N39" s="63"/>
    </row>
    <row r="40" spans="1:14" x14ac:dyDescent="0.3">
      <c r="A40" s="48"/>
      <c r="B40" s="48" t="s">
        <v>252</v>
      </c>
      <c r="C40" s="49" t="s">
        <v>45</v>
      </c>
      <c r="D40" s="49" t="s">
        <v>48</v>
      </c>
      <c r="E40" s="41">
        <v>90</v>
      </c>
      <c r="F40" s="41" t="s">
        <v>45</v>
      </c>
      <c r="G40" s="60"/>
      <c r="H40" s="40">
        <v>9.5</v>
      </c>
      <c r="I40" s="55">
        <f t="shared" si="0"/>
        <v>0</v>
      </c>
      <c r="J40" s="55">
        <f t="shared" si="1"/>
        <v>0</v>
      </c>
      <c r="K40" s="56">
        <f t="shared" si="2"/>
        <v>0</v>
      </c>
      <c r="L40" s="61"/>
      <c r="M40" s="62"/>
      <c r="N40" s="63"/>
    </row>
    <row r="41" spans="1:14" x14ac:dyDescent="0.3">
      <c r="A41" s="48"/>
      <c r="B41" s="48" t="s">
        <v>402</v>
      </c>
      <c r="C41" s="49" t="s">
        <v>45</v>
      </c>
      <c r="D41" s="49" t="s">
        <v>48</v>
      </c>
      <c r="E41" s="41">
        <v>90</v>
      </c>
      <c r="F41" s="41" t="s">
        <v>45</v>
      </c>
      <c r="G41" s="60"/>
      <c r="H41" s="40">
        <v>9.5</v>
      </c>
      <c r="I41" s="55">
        <f t="shared" si="0"/>
        <v>0</v>
      </c>
      <c r="J41" s="55">
        <f t="shared" si="1"/>
        <v>0</v>
      </c>
      <c r="K41" s="56">
        <f t="shared" si="2"/>
        <v>0</v>
      </c>
      <c r="L41" s="61"/>
      <c r="M41" s="62"/>
      <c r="N41" s="63"/>
    </row>
    <row r="42" spans="1:14" x14ac:dyDescent="0.3">
      <c r="A42" s="48"/>
      <c r="B42" s="48" t="s">
        <v>328</v>
      </c>
      <c r="C42" s="49" t="s">
        <v>45</v>
      </c>
      <c r="D42" s="49" t="s">
        <v>306</v>
      </c>
      <c r="E42" s="41">
        <v>10</v>
      </c>
      <c r="F42" s="41" t="s">
        <v>45</v>
      </c>
      <c r="G42" s="60"/>
      <c r="H42" s="40">
        <v>9.5</v>
      </c>
      <c r="I42" s="55">
        <f t="shared" si="0"/>
        <v>0</v>
      </c>
      <c r="J42" s="55">
        <f t="shared" si="1"/>
        <v>0</v>
      </c>
      <c r="K42" s="56">
        <f t="shared" si="2"/>
        <v>0</v>
      </c>
      <c r="L42" s="61"/>
      <c r="M42" s="62"/>
      <c r="N42" s="63"/>
    </row>
    <row r="43" spans="1:14" x14ac:dyDescent="0.3">
      <c r="A43" s="48"/>
      <c r="B43" s="48" t="s">
        <v>403</v>
      </c>
      <c r="C43" s="49" t="s">
        <v>45</v>
      </c>
      <c r="D43" s="49" t="s">
        <v>306</v>
      </c>
      <c r="E43" s="41">
        <v>10</v>
      </c>
      <c r="F43" s="41" t="s">
        <v>45</v>
      </c>
      <c r="G43" s="60"/>
      <c r="H43" s="40">
        <v>9.5</v>
      </c>
      <c r="I43" s="55">
        <f t="shared" si="0"/>
        <v>0</v>
      </c>
      <c r="J43" s="55">
        <f t="shared" si="1"/>
        <v>0</v>
      </c>
      <c r="K43" s="56">
        <f t="shared" si="2"/>
        <v>0</v>
      </c>
      <c r="L43" s="61"/>
      <c r="M43" s="62"/>
      <c r="N43" s="63"/>
    </row>
    <row r="44" spans="1:14" x14ac:dyDescent="0.3">
      <c r="A44" s="48"/>
      <c r="B44" s="48" t="s">
        <v>364</v>
      </c>
      <c r="C44" s="49" t="s">
        <v>51</v>
      </c>
      <c r="D44" s="49" t="s">
        <v>160</v>
      </c>
      <c r="E44" s="41">
        <v>3</v>
      </c>
      <c r="F44" s="41" t="s">
        <v>51</v>
      </c>
      <c r="G44" s="60"/>
      <c r="H44" s="40">
        <v>9.5</v>
      </c>
      <c r="I44" s="55">
        <f t="shared" si="0"/>
        <v>0</v>
      </c>
      <c r="J44" s="55">
        <f t="shared" si="1"/>
        <v>0</v>
      </c>
      <c r="K44" s="56">
        <f t="shared" si="2"/>
        <v>0</v>
      </c>
      <c r="L44" s="61"/>
      <c r="M44" s="62"/>
      <c r="N44" s="63"/>
    </row>
    <row r="45" spans="1:14" x14ac:dyDescent="0.3">
      <c r="A45" s="48"/>
      <c r="B45" s="48" t="s">
        <v>253</v>
      </c>
      <c r="C45" s="49" t="s">
        <v>51</v>
      </c>
      <c r="D45" s="49" t="s">
        <v>160</v>
      </c>
      <c r="E45" s="41">
        <v>10</v>
      </c>
      <c r="F45" s="41" t="s">
        <v>51</v>
      </c>
      <c r="G45" s="60"/>
      <c r="H45" s="40">
        <v>9.5</v>
      </c>
      <c r="I45" s="55">
        <f t="shared" si="0"/>
        <v>0</v>
      </c>
      <c r="J45" s="55">
        <f t="shared" si="1"/>
        <v>0</v>
      </c>
      <c r="K45" s="56">
        <f t="shared" si="2"/>
        <v>0</v>
      </c>
      <c r="L45" s="61"/>
      <c r="M45" s="62"/>
      <c r="N45" s="63"/>
    </row>
    <row r="46" spans="1:14" x14ac:dyDescent="0.3">
      <c r="A46" s="48"/>
      <c r="B46" s="48" t="s">
        <v>404</v>
      </c>
      <c r="C46" s="49" t="s">
        <v>41</v>
      </c>
      <c r="D46" s="49" t="s">
        <v>320</v>
      </c>
      <c r="E46" s="41">
        <v>10</v>
      </c>
      <c r="F46" s="41" t="s">
        <v>45</v>
      </c>
      <c r="G46" s="60"/>
      <c r="H46" s="40">
        <v>9.5</v>
      </c>
      <c r="I46" s="55">
        <f t="shared" si="0"/>
        <v>0</v>
      </c>
      <c r="J46" s="55">
        <f t="shared" si="1"/>
        <v>0</v>
      </c>
      <c r="K46" s="56">
        <f t="shared" si="2"/>
        <v>0</v>
      </c>
      <c r="L46" s="61"/>
      <c r="M46" s="62"/>
      <c r="N46" s="63"/>
    </row>
    <row r="47" spans="1:14" x14ac:dyDescent="0.3">
      <c r="A47" s="48"/>
      <c r="B47" s="48" t="s">
        <v>405</v>
      </c>
      <c r="C47" s="49" t="s">
        <v>41</v>
      </c>
      <c r="D47" s="49" t="s">
        <v>321</v>
      </c>
      <c r="E47" s="41">
        <v>10</v>
      </c>
      <c r="F47" s="41" t="s">
        <v>45</v>
      </c>
      <c r="G47" s="60"/>
      <c r="H47" s="40">
        <v>9.5</v>
      </c>
      <c r="I47" s="55">
        <f t="shared" si="0"/>
        <v>0</v>
      </c>
      <c r="J47" s="55">
        <f t="shared" si="1"/>
        <v>0</v>
      </c>
      <c r="K47" s="56">
        <f t="shared" si="2"/>
        <v>0</v>
      </c>
      <c r="L47" s="61"/>
      <c r="M47" s="62"/>
      <c r="N47" s="63"/>
    </row>
    <row r="48" spans="1:14" x14ac:dyDescent="0.3">
      <c r="A48" s="48"/>
      <c r="B48" s="48" t="s">
        <v>324</v>
      </c>
      <c r="C48" s="49" t="s">
        <v>45</v>
      </c>
      <c r="D48" s="49" t="s">
        <v>48</v>
      </c>
      <c r="E48" s="41">
        <v>5</v>
      </c>
      <c r="F48" s="41" t="s">
        <v>45</v>
      </c>
      <c r="G48" s="60"/>
      <c r="H48" s="40">
        <v>9.5</v>
      </c>
      <c r="I48" s="55">
        <f t="shared" si="0"/>
        <v>0</v>
      </c>
      <c r="J48" s="55">
        <f t="shared" si="1"/>
        <v>0</v>
      </c>
      <c r="K48" s="56">
        <f t="shared" si="2"/>
        <v>0</v>
      </c>
      <c r="L48" s="61"/>
      <c r="M48" s="62"/>
      <c r="N48" s="63"/>
    </row>
    <row r="49" spans="1:14" x14ac:dyDescent="0.3">
      <c r="A49" s="48"/>
      <c r="B49" s="48" t="s">
        <v>406</v>
      </c>
      <c r="C49" s="49" t="s">
        <v>45</v>
      </c>
      <c r="D49" s="49" t="s">
        <v>48</v>
      </c>
      <c r="E49" s="41">
        <v>20</v>
      </c>
      <c r="F49" s="41" t="s">
        <v>45</v>
      </c>
      <c r="G49" s="60"/>
      <c r="H49" s="40">
        <v>9.5</v>
      </c>
      <c r="I49" s="55">
        <f t="shared" si="0"/>
        <v>0</v>
      </c>
      <c r="J49" s="55">
        <f t="shared" si="1"/>
        <v>0</v>
      </c>
      <c r="K49" s="56">
        <f t="shared" si="2"/>
        <v>0</v>
      </c>
      <c r="L49" s="61"/>
      <c r="M49" s="62"/>
      <c r="N49" s="63"/>
    </row>
    <row r="50" spans="1:14" x14ac:dyDescent="0.3">
      <c r="A50" s="48"/>
      <c r="B50" s="48" t="s">
        <v>323</v>
      </c>
      <c r="C50" s="49" t="s">
        <v>45</v>
      </c>
      <c r="D50" s="49" t="s">
        <v>48</v>
      </c>
      <c r="E50" s="41">
        <v>5</v>
      </c>
      <c r="F50" s="41" t="s">
        <v>45</v>
      </c>
      <c r="G50" s="60"/>
      <c r="H50" s="40">
        <v>9.5</v>
      </c>
      <c r="I50" s="55">
        <f t="shared" si="0"/>
        <v>0</v>
      </c>
      <c r="J50" s="55">
        <f t="shared" si="1"/>
        <v>0</v>
      </c>
      <c r="K50" s="56">
        <f t="shared" si="2"/>
        <v>0</v>
      </c>
      <c r="L50" s="61"/>
      <c r="M50" s="62"/>
      <c r="N50" s="63"/>
    </row>
    <row r="51" spans="1:14" x14ac:dyDescent="0.3">
      <c r="A51" s="48"/>
      <c r="B51" s="48" t="s">
        <v>256</v>
      </c>
      <c r="C51" s="49" t="s">
        <v>41</v>
      </c>
      <c r="D51" s="49" t="s">
        <v>53</v>
      </c>
      <c r="E51" s="41">
        <v>80</v>
      </c>
      <c r="F51" s="41" t="s">
        <v>42</v>
      </c>
      <c r="G51" s="60"/>
      <c r="H51" s="40">
        <v>9.5</v>
      </c>
      <c r="I51" s="55">
        <f t="shared" si="0"/>
        <v>0</v>
      </c>
      <c r="J51" s="55">
        <f t="shared" si="1"/>
        <v>0</v>
      </c>
      <c r="K51" s="56">
        <f t="shared" si="2"/>
        <v>0</v>
      </c>
      <c r="L51" s="61"/>
      <c r="M51" s="62"/>
      <c r="N51" s="63"/>
    </row>
    <row r="52" spans="1:14" x14ac:dyDescent="0.3">
      <c r="A52" s="48"/>
      <c r="B52" s="48" t="s">
        <v>305</v>
      </c>
      <c r="C52" s="49" t="s">
        <v>41</v>
      </c>
      <c r="D52" s="49" t="s">
        <v>48</v>
      </c>
      <c r="E52" s="41">
        <v>20</v>
      </c>
      <c r="F52" s="41" t="s">
        <v>42</v>
      </c>
      <c r="G52" s="60"/>
      <c r="H52" s="40">
        <v>9.5</v>
      </c>
      <c r="I52" s="55">
        <f t="shared" si="0"/>
        <v>0</v>
      </c>
      <c r="J52" s="55">
        <f t="shared" si="1"/>
        <v>0</v>
      </c>
      <c r="K52" s="56">
        <f t="shared" si="2"/>
        <v>0</v>
      </c>
      <c r="L52" s="61"/>
      <c r="M52" s="62"/>
      <c r="N52" s="63"/>
    </row>
    <row r="53" spans="1:14" x14ac:dyDescent="0.3">
      <c r="A53" s="48"/>
      <c r="B53" s="48" t="s">
        <v>291</v>
      </c>
      <c r="C53" s="49" t="s">
        <v>41</v>
      </c>
      <c r="D53" s="49" t="s">
        <v>322</v>
      </c>
      <c r="E53" s="41">
        <v>20</v>
      </c>
      <c r="F53" s="41" t="s">
        <v>45</v>
      </c>
      <c r="G53" s="60"/>
      <c r="H53" s="40">
        <v>9.5</v>
      </c>
      <c r="I53" s="55">
        <f t="shared" si="0"/>
        <v>0</v>
      </c>
      <c r="J53" s="55">
        <f t="shared" si="1"/>
        <v>0</v>
      </c>
      <c r="K53" s="56">
        <f t="shared" si="2"/>
        <v>0</v>
      </c>
      <c r="L53" s="61"/>
      <c r="M53" s="62"/>
      <c r="N53" s="63"/>
    </row>
    <row r="54" spans="1:14" x14ac:dyDescent="0.3">
      <c r="A54" s="48"/>
      <c r="B54" s="48" t="s">
        <v>407</v>
      </c>
      <c r="C54" s="49" t="s">
        <v>41</v>
      </c>
      <c r="D54" s="49" t="s">
        <v>325</v>
      </c>
      <c r="E54" s="41">
        <v>5</v>
      </c>
      <c r="F54" s="41" t="s">
        <v>45</v>
      </c>
      <c r="G54" s="60"/>
      <c r="H54" s="40">
        <v>9.5</v>
      </c>
      <c r="I54" s="55">
        <f t="shared" si="0"/>
        <v>0</v>
      </c>
      <c r="J54" s="55">
        <f t="shared" si="1"/>
        <v>0</v>
      </c>
      <c r="K54" s="56">
        <f t="shared" si="2"/>
        <v>0</v>
      </c>
      <c r="L54" s="61"/>
      <c r="M54" s="62"/>
      <c r="N54" s="63"/>
    </row>
    <row r="55" spans="1:14" x14ac:dyDescent="0.3">
      <c r="A55" s="48"/>
      <c r="B55" s="48" t="s">
        <v>326</v>
      </c>
      <c r="C55" s="49" t="s">
        <v>41</v>
      </c>
      <c r="D55" s="49" t="s">
        <v>306</v>
      </c>
      <c r="E55" s="41">
        <v>5</v>
      </c>
      <c r="F55" s="41" t="s">
        <v>42</v>
      </c>
      <c r="G55" s="60"/>
      <c r="H55" s="40">
        <v>22</v>
      </c>
      <c r="I55" s="55">
        <f t="shared" si="0"/>
        <v>0</v>
      </c>
      <c r="J55" s="55">
        <f t="shared" si="1"/>
        <v>0</v>
      </c>
      <c r="K55" s="56">
        <f t="shared" si="2"/>
        <v>0</v>
      </c>
      <c r="L55" s="61"/>
      <c r="M55" s="62"/>
      <c r="N55" s="63"/>
    </row>
    <row r="56" spans="1:14" x14ac:dyDescent="0.3">
      <c r="A56" s="48"/>
      <c r="B56" s="48" t="s">
        <v>408</v>
      </c>
      <c r="C56" s="49" t="s">
        <v>41</v>
      </c>
      <c r="D56" s="49" t="s">
        <v>320</v>
      </c>
      <c r="E56" s="41">
        <v>10</v>
      </c>
      <c r="F56" s="41" t="s">
        <v>45</v>
      </c>
      <c r="G56" s="60"/>
      <c r="H56" s="40">
        <v>9.5</v>
      </c>
      <c r="I56" s="55">
        <f t="shared" si="0"/>
        <v>0</v>
      </c>
      <c r="J56" s="55">
        <f t="shared" si="1"/>
        <v>0</v>
      </c>
      <c r="K56" s="56">
        <f t="shared" si="2"/>
        <v>0</v>
      </c>
      <c r="L56" s="61"/>
      <c r="M56" s="62"/>
      <c r="N56" s="63"/>
    </row>
    <row r="57" spans="1:14" x14ac:dyDescent="0.3">
      <c r="A57" s="48"/>
      <c r="B57" s="48" t="s">
        <v>254</v>
      </c>
      <c r="C57" s="49" t="s">
        <v>41</v>
      </c>
      <c r="D57" s="49" t="s">
        <v>306</v>
      </c>
      <c r="E57" s="41">
        <v>60</v>
      </c>
      <c r="F57" s="41" t="s">
        <v>42</v>
      </c>
      <c r="G57" s="60"/>
      <c r="H57" s="40">
        <v>9.5</v>
      </c>
      <c r="I57" s="55">
        <f t="shared" si="0"/>
        <v>0</v>
      </c>
      <c r="J57" s="55">
        <f t="shared" si="1"/>
        <v>0</v>
      </c>
      <c r="K57" s="56">
        <f t="shared" si="2"/>
        <v>0</v>
      </c>
      <c r="L57" s="61"/>
      <c r="M57" s="62"/>
      <c r="N57" s="63"/>
    </row>
    <row r="58" spans="1:14" x14ac:dyDescent="0.3">
      <c r="G58" s="65">
        <f>SUM(G3:G57)</f>
        <v>0</v>
      </c>
      <c r="I58" s="65">
        <f>SUM(I3:I57)</f>
        <v>0</v>
      </c>
      <c r="J58" s="65">
        <f>SUM(J3:J57)</f>
        <v>0</v>
      </c>
      <c r="K58" s="65">
        <f>SUM(K3:K57)</f>
        <v>0</v>
      </c>
    </row>
  </sheetData>
  <mergeCells count="1">
    <mergeCell ref="A2:B2"/>
  </mergeCells>
  <pageMargins left="0.7" right="0.7" top="0.75" bottom="0.75" header="0.3" footer="0.3"/>
  <pageSetup paperSize="9" orientation="portrait" horizontalDpi="4294967293"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7"/>
  <sheetViews>
    <sheetView topLeftCell="A16" workbookViewId="0">
      <selection activeCell="B17" sqref="B17"/>
    </sheetView>
  </sheetViews>
  <sheetFormatPr defaultColWidth="9.109375" defaultRowHeight="14.4" x14ac:dyDescent="0.3"/>
  <cols>
    <col min="1" max="1" width="36.6640625" style="12" bestFit="1" customWidth="1"/>
    <col min="2" max="2" width="36.6640625" style="12" customWidth="1"/>
    <col min="3" max="3" width="52" style="8" bestFit="1" customWidth="1"/>
    <col min="4" max="4" width="57.88671875" style="8" bestFit="1" customWidth="1"/>
    <col min="5" max="5" width="6" style="13" bestFit="1" customWidth="1"/>
    <col min="6" max="6" width="20" style="13" bestFit="1" customWidth="1"/>
    <col min="7" max="7" width="23.109375" style="13" customWidth="1"/>
    <col min="8" max="8" width="14.88671875" style="8" customWidth="1"/>
    <col min="9" max="9" width="16" style="8" customWidth="1"/>
    <col min="10" max="10" width="13.44140625" style="8" customWidth="1"/>
    <col min="11" max="11" width="17.109375" style="8" customWidth="1"/>
    <col min="12" max="12" width="40.88671875" style="8" customWidth="1"/>
    <col min="13" max="13" width="19" style="8" bestFit="1" customWidth="1"/>
    <col min="14" max="14" width="31" style="8" bestFit="1" customWidth="1"/>
    <col min="15" max="15" width="36.33203125" style="8" customWidth="1"/>
    <col min="16" max="16384" width="9.109375" style="8"/>
  </cols>
  <sheetData>
    <row r="1" spans="1:10" ht="21" x14ac:dyDescent="0.4">
      <c r="A1" s="68" t="s">
        <v>3</v>
      </c>
      <c r="B1" s="68"/>
      <c r="C1" s="68"/>
      <c r="D1" s="15"/>
      <c r="E1" s="15"/>
      <c r="F1" s="15"/>
      <c r="G1" s="15"/>
      <c r="H1" s="15"/>
      <c r="I1" s="15"/>
    </row>
    <row r="2" spans="1:10" ht="39" customHeight="1" x14ac:dyDescent="0.4">
      <c r="A2" s="69" t="s">
        <v>33</v>
      </c>
      <c r="B2" s="69"/>
      <c r="C2" s="69"/>
      <c r="D2" s="15"/>
      <c r="E2" s="15"/>
      <c r="F2" s="15"/>
      <c r="G2" s="15"/>
      <c r="H2" s="15"/>
      <c r="I2" s="15"/>
    </row>
    <row r="4" spans="1:10" ht="18.600000000000001" thickBot="1" x14ac:dyDescent="0.4">
      <c r="A4" s="53" t="s">
        <v>20</v>
      </c>
      <c r="B4" s="53" t="s">
        <v>21</v>
      </c>
      <c r="C4" s="54" t="s">
        <v>22</v>
      </c>
    </row>
    <row r="5" spans="1:10" ht="46.8" x14ac:dyDescent="0.4">
      <c r="A5" s="50">
        <v>1</v>
      </c>
      <c r="B5" s="51" t="s">
        <v>34</v>
      </c>
      <c r="C5" s="52" t="s">
        <v>36</v>
      </c>
      <c r="D5" s="15"/>
      <c r="E5" s="15"/>
      <c r="F5" s="15"/>
      <c r="G5" s="15"/>
      <c r="H5" s="15"/>
      <c r="I5" s="15"/>
    </row>
    <row r="6" spans="1:10" ht="23.4" x14ac:dyDescent="0.4">
      <c r="A6" s="45">
        <v>2</v>
      </c>
      <c r="B6" s="46" t="s">
        <v>2</v>
      </c>
      <c r="C6" s="47" t="s">
        <v>27</v>
      </c>
      <c r="D6" s="15"/>
      <c r="E6" s="15"/>
      <c r="F6" s="15"/>
      <c r="G6" s="15"/>
      <c r="H6" s="15"/>
      <c r="I6" s="15"/>
    </row>
    <row r="7" spans="1:10" ht="31.2" x14ac:dyDescent="0.4">
      <c r="A7" s="45">
        <v>3</v>
      </c>
      <c r="B7" s="46" t="s">
        <v>38</v>
      </c>
      <c r="C7" s="47" t="s">
        <v>28</v>
      </c>
      <c r="D7" s="15"/>
      <c r="E7" s="15"/>
      <c r="F7" s="15"/>
      <c r="G7" s="15"/>
      <c r="H7" s="15"/>
      <c r="I7" s="15"/>
    </row>
    <row r="8" spans="1:10" ht="23.4" x14ac:dyDescent="0.4">
      <c r="A8" s="45">
        <v>4</v>
      </c>
      <c r="B8" s="46" t="s">
        <v>7</v>
      </c>
      <c r="C8" s="66" t="s">
        <v>25</v>
      </c>
      <c r="D8" s="15"/>
      <c r="E8" s="15"/>
      <c r="F8" s="15"/>
      <c r="G8" s="15"/>
      <c r="H8" s="15"/>
      <c r="I8" s="15"/>
    </row>
    <row r="9" spans="1:10" ht="31.2" x14ac:dyDescent="0.4">
      <c r="A9" s="45">
        <v>5</v>
      </c>
      <c r="B9" s="46" t="s">
        <v>23</v>
      </c>
      <c r="C9" s="47" t="s">
        <v>29</v>
      </c>
      <c r="D9" s="15"/>
      <c r="E9" s="15"/>
      <c r="F9" s="15"/>
      <c r="G9" s="15"/>
      <c r="H9" s="15"/>
      <c r="I9" s="15"/>
    </row>
    <row r="10" spans="1:10" s="10" customFormat="1" ht="57.6" x14ac:dyDescent="0.25">
      <c r="A10" s="44">
        <v>6</v>
      </c>
      <c r="B10" s="32" t="s">
        <v>8</v>
      </c>
      <c r="C10" s="64" t="s">
        <v>26</v>
      </c>
      <c r="D10" s="9"/>
      <c r="E10" s="9"/>
      <c r="F10" s="9"/>
      <c r="G10" s="9"/>
      <c r="H10" s="9"/>
      <c r="I10" s="9"/>
      <c r="J10" s="9"/>
    </row>
    <row r="11" spans="1:10" s="10" customFormat="1" ht="28.8" x14ac:dyDescent="0.25">
      <c r="A11" s="44">
        <v>7</v>
      </c>
      <c r="B11" s="32" t="s">
        <v>17</v>
      </c>
      <c r="C11" s="39" t="s">
        <v>24</v>
      </c>
      <c r="D11" s="9"/>
      <c r="E11" s="9"/>
      <c r="F11" s="9"/>
      <c r="G11" s="9"/>
      <c r="H11" s="9"/>
      <c r="I11" s="9"/>
      <c r="J11" s="9"/>
    </row>
    <row r="12" spans="1:10" s="10" customFormat="1" ht="28.8" x14ac:dyDescent="0.25">
      <c r="A12" s="44">
        <v>8</v>
      </c>
      <c r="B12" s="32" t="s">
        <v>9</v>
      </c>
      <c r="C12" s="39" t="s">
        <v>30</v>
      </c>
      <c r="D12" s="9"/>
      <c r="E12" s="9"/>
      <c r="F12" s="9"/>
      <c r="G12" s="9"/>
      <c r="H12" s="9"/>
      <c r="I12" s="9"/>
      <c r="J12" s="9"/>
    </row>
    <row r="13" spans="1:10" s="10" customFormat="1" ht="23.4" x14ac:dyDescent="0.25">
      <c r="A13" s="44">
        <v>9</v>
      </c>
      <c r="B13" s="32" t="s">
        <v>10</v>
      </c>
      <c r="C13" s="39" t="s">
        <v>31</v>
      </c>
      <c r="D13" s="9"/>
      <c r="E13" s="9"/>
      <c r="F13" s="9"/>
      <c r="G13" s="9"/>
      <c r="H13" s="9"/>
      <c r="I13" s="9"/>
      <c r="J13" s="9"/>
    </row>
    <row r="14" spans="1:10" s="10" customFormat="1" ht="28.8" x14ac:dyDescent="0.25">
      <c r="A14" s="44">
        <v>10</v>
      </c>
      <c r="B14" s="32" t="s">
        <v>11</v>
      </c>
      <c r="C14" s="39" t="s">
        <v>32</v>
      </c>
      <c r="D14" s="11"/>
      <c r="E14" s="11"/>
      <c r="F14" s="11"/>
      <c r="G14" s="11"/>
      <c r="H14" s="11"/>
      <c r="I14" s="11"/>
      <c r="J14" s="11"/>
    </row>
    <row r="15" spans="1:10" s="10" customFormat="1" ht="100.8" x14ac:dyDescent="0.25">
      <c r="A15" s="44">
        <v>11</v>
      </c>
      <c r="B15" s="32" t="s">
        <v>293</v>
      </c>
      <c r="C15" s="64" t="s">
        <v>294</v>
      </c>
      <c r="D15" s="9"/>
      <c r="E15" s="9"/>
      <c r="F15" s="9"/>
      <c r="G15" s="9"/>
      <c r="H15" s="9"/>
      <c r="I15" s="9"/>
      <c r="J15" s="9"/>
    </row>
    <row r="16" spans="1:10" s="10" customFormat="1" ht="158.4" x14ac:dyDescent="0.25">
      <c r="A16" s="44">
        <v>12</v>
      </c>
      <c r="B16" s="32" t="s">
        <v>39</v>
      </c>
      <c r="C16" s="64" t="s">
        <v>295</v>
      </c>
      <c r="D16" s="9"/>
      <c r="E16" s="9"/>
      <c r="F16" s="9"/>
      <c r="G16" s="9"/>
      <c r="H16" s="9"/>
      <c r="I16" s="9"/>
      <c r="J16" s="9"/>
    </row>
    <row r="17" spans="1:10" s="10" customFormat="1" ht="409.6" x14ac:dyDescent="0.25">
      <c r="A17" s="44">
        <v>13</v>
      </c>
      <c r="B17" s="32" t="s">
        <v>389</v>
      </c>
      <c r="C17" s="64" t="s">
        <v>390</v>
      </c>
      <c r="D17" s="9"/>
      <c r="E17" s="9"/>
      <c r="F17" s="9"/>
      <c r="G17" s="9"/>
      <c r="H17" s="9"/>
      <c r="I17" s="9"/>
      <c r="J17" s="9"/>
    </row>
  </sheetData>
  <mergeCells count="2">
    <mergeCell ref="A1:C1"/>
    <mergeCell ref="A2:C2"/>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
  <sheetViews>
    <sheetView topLeftCell="A22" zoomScale="80" zoomScaleNormal="80" workbookViewId="0">
      <selection activeCell="N1" sqref="N1"/>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270</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x14ac:dyDescent="0.3">
      <c r="A3" s="48" t="s">
        <v>269</v>
      </c>
      <c r="B3" s="48" t="s">
        <v>330</v>
      </c>
      <c r="C3" s="49" t="s">
        <v>41</v>
      </c>
      <c r="D3" s="49" t="s">
        <v>44</v>
      </c>
      <c r="E3" s="41">
        <v>150</v>
      </c>
      <c r="F3" s="41" t="s">
        <v>45</v>
      </c>
      <c r="G3" s="60"/>
      <c r="H3" s="40">
        <v>9.5</v>
      </c>
      <c r="I3" s="55">
        <f t="shared" ref="I3:I47" si="0">G3*H3/100</f>
        <v>0</v>
      </c>
      <c r="J3" s="55">
        <f t="shared" ref="J3:J47" si="1">G3+I3</f>
        <v>0</v>
      </c>
      <c r="K3" s="56">
        <f t="shared" ref="K3:K47" si="2">J3*E3</f>
        <v>0</v>
      </c>
      <c r="L3" s="61"/>
      <c r="M3" s="62"/>
      <c r="N3" s="63"/>
    </row>
    <row r="4" spans="1:14" x14ac:dyDescent="0.3">
      <c r="A4" s="48"/>
      <c r="B4" s="48" t="s">
        <v>76</v>
      </c>
      <c r="C4" s="49" t="s">
        <v>41</v>
      </c>
      <c r="D4" s="49" t="s">
        <v>44</v>
      </c>
      <c r="E4" s="41">
        <v>150</v>
      </c>
      <c r="F4" s="41" t="s">
        <v>45</v>
      </c>
      <c r="G4" s="60"/>
      <c r="H4" s="40">
        <v>9.5</v>
      </c>
      <c r="I4" s="55">
        <v>0</v>
      </c>
      <c r="J4" s="55">
        <v>0</v>
      </c>
      <c r="K4" s="56">
        <v>0</v>
      </c>
      <c r="L4" s="61"/>
      <c r="M4" s="62"/>
      <c r="N4" s="63"/>
    </row>
    <row r="5" spans="1:14" x14ac:dyDescent="0.3">
      <c r="A5" s="48"/>
      <c r="B5" s="48" t="s">
        <v>72</v>
      </c>
      <c r="C5" s="49" t="s">
        <v>41</v>
      </c>
      <c r="D5" s="49" t="s">
        <v>44</v>
      </c>
      <c r="E5" s="41">
        <v>200</v>
      </c>
      <c r="F5" s="41" t="s">
        <v>45</v>
      </c>
      <c r="G5" s="60"/>
      <c r="H5" s="40">
        <v>9.5</v>
      </c>
      <c r="I5" s="55">
        <f t="shared" si="0"/>
        <v>0</v>
      </c>
      <c r="J5" s="55">
        <f t="shared" si="1"/>
        <v>0</v>
      </c>
      <c r="K5" s="56">
        <f t="shared" si="2"/>
        <v>0</v>
      </c>
      <c r="L5" s="61"/>
      <c r="M5" s="62"/>
      <c r="N5" s="63"/>
    </row>
    <row r="6" spans="1:14" x14ac:dyDescent="0.3">
      <c r="A6" s="48"/>
      <c r="B6" s="48" t="s">
        <v>116</v>
      </c>
      <c r="C6" s="49" t="s">
        <v>41</v>
      </c>
      <c r="D6" s="49" t="s">
        <v>44</v>
      </c>
      <c r="E6" s="41">
        <v>600</v>
      </c>
      <c r="F6" s="41" t="s">
        <v>45</v>
      </c>
      <c r="G6" s="60"/>
      <c r="H6" s="40">
        <v>9.5</v>
      </c>
      <c r="I6" s="55">
        <f t="shared" si="0"/>
        <v>0</v>
      </c>
      <c r="J6" s="55">
        <f t="shared" si="1"/>
        <v>0</v>
      </c>
      <c r="K6" s="56">
        <f t="shared" si="2"/>
        <v>0</v>
      </c>
      <c r="L6" s="61"/>
      <c r="M6" s="62"/>
      <c r="N6" s="63"/>
    </row>
    <row r="7" spans="1:14" x14ac:dyDescent="0.3">
      <c r="A7" s="48"/>
      <c r="B7" s="48" t="s">
        <v>73</v>
      </c>
      <c r="C7" s="49" t="s">
        <v>41</v>
      </c>
      <c r="D7" s="49" t="s">
        <v>44</v>
      </c>
      <c r="E7" s="41">
        <v>200</v>
      </c>
      <c r="F7" s="41" t="s">
        <v>45</v>
      </c>
      <c r="G7" s="60"/>
      <c r="H7" s="40">
        <v>9.5</v>
      </c>
      <c r="I7" s="55">
        <f t="shared" si="0"/>
        <v>0</v>
      </c>
      <c r="J7" s="55">
        <f t="shared" si="1"/>
        <v>0</v>
      </c>
      <c r="K7" s="56">
        <f t="shared" si="2"/>
        <v>0</v>
      </c>
      <c r="L7" s="61"/>
      <c r="M7" s="62"/>
      <c r="N7" s="63"/>
    </row>
    <row r="8" spans="1:14" x14ac:dyDescent="0.3">
      <c r="A8" s="48"/>
      <c r="B8" s="48" t="s">
        <v>331</v>
      </c>
      <c r="C8" s="49" t="s">
        <v>41</v>
      </c>
      <c r="D8" s="49" t="s">
        <v>44</v>
      </c>
      <c r="E8" s="41">
        <v>200</v>
      </c>
      <c r="F8" s="41" t="s">
        <v>45</v>
      </c>
      <c r="G8" s="60"/>
      <c r="H8" s="40">
        <v>9.5</v>
      </c>
      <c r="I8" s="55">
        <f t="shared" si="0"/>
        <v>0</v>
      </c>
      <c r="J8" s="55">
        <f t="shared" si="1"/>
        <v>0</v>
      </c>
      <c r="K8" s="56">
        <f t="shared" si="2"/>
        <v>0</v>
      </c>
      <c r="L8" s="61"/>
      <c r="M8" s="62"/>
      <c r="N8" s="63"/>
    </row>
    <row r="9" spans="1:14" x14ac:dyDescent="0.3">
      <c r="A9" s="48"/>
      <c r="B9" s="48" t="s">
        <v>332</v>
      </c>
      <c r="C9" s="49" t="s">
        <v>41</v>
      </c>
      <c r="D9" s="49" t="s">
        <v>44</v>
      </c>
      <c r="E9" s="41">
        <v>200</v>
      </c>
      <c r="F9" s="41" t="s">
        <v>45</v>
      </c>
      <c r="G9" s="60"/>
      <c r="H9" s="40">
        <v>9.5</v>
      </c>
      <c r="I9" s="55">
        <f t="shared" si="0"/>
        <v>0</v>
      </c>
      <c r="J9" s="55">
        <f t="shared" si="1"/>
        <v>0</v>
      </c>
      <c r="K9" s="56">
        <f t="shared" si="2"/>
        <v>0</v>
      </c>
      <c r="L9" s="61"/>
      <c r="M9" s="62"/>
      <c r="N9" s="63"/>
    </row>
    <row r="10" spans="1:14" x14ac:dyDescent="0.3">
      <c r="A10" s="48"/>
      <c r="B10" s="48" t="s">
        <v>333</v>
      </c>
      <c r="C10" s="49" t="s">
        <v>41</v>
      </c>
      <c r="D10" s="49" t="s">
        <v>44</v>
      </c>
      <c r="E10" s="41">
        <v>150</v>
      </c>
      <c r="F10" s="41" t="s">
        <v>45</v>
      </c>
      <c r="G10" s="60"/>
      <c r="H10" s="40">
        <v>9.5</v>
      </c>
      <c r="I10" s="55">
        <v>0</v>
      </c>
      <c r="J10" s="55">
        <f t="shared" si="1"/>
        <v>0</v>
      </c>
      <c r="K10" s="56">
        <f t="shared" si="2"/>
        <v>0</v>
      </c>
      <c r="L10" s="61"/>
      <c r="M10" s="62"/>
      <c r="N10" s="63"/>
    </row>
    <row r="11" spans="1:14" x14ac:dyDescent="0.3">
      <c r="A11" s="48"/>
      <c r="B11" s="48" t="s">
        <v>74</v>
      </c>
      <c r="C11" s="49" t="s">
        <v>41</v>
      </c>
      <c r="D11" s="49" t="s">
        <v>44</v>
      </c>
      <c r="E11" s="41">
        <v>200</v>
      </c>
      <c r="F11" s="41" t="s">
        <v>45</v>
      </c>
      <c r="G11" s="60"/>
      <c r="H11" s="40">
        <v>9.5</v>
      </c>
      <c r="I11" s="55">
        <v>0</v>
      </c>
      <c r="J11" s="55">
        <f t="shared" si="1"/>
        <v>0</v>
      </c>
      <c r="K11" s="56">
        <f t="shared" si="2"/>
        <v>0</v>
      </c>
      <c r="L11" s="61"/>
      <c r="M11" s="62"/>
      <c r="N11" s="63"/>
    </row>
    <row r="12" spans="1:14" x14ac:dyDescent="0.3">
      <c r="A12" s="48"/>
      <c r="B12" s="48" t="s">
        <v>75</v>
      </c>
      <c r="C12" s="49" t="s">
        <v>41</v>
      </c>
      <c r="D12" s="49" t="s">
        <v>44</v>
      </c>
      <c r="E12" s="41">
        <v>300</v>
      </c>
      <c r="F12" s="41" t="s">
        <v>45</v>
      </c>
      <c r="G12" s="60"/>
      <c r="H12" s="40">
        <v>9.5</v>
      </c>
      <c r="I12" s="55">
        <v>0</v>
      </c>
      <c r="J12" s="55">
        <v>0</v>
      </c>
      <c r="K12" s="56">
        <v>0</v>
      </c>
      <c r="L12" s="61"/>
      <c r="M12" s="62"/>
      <c r="N12" s="63"/>
    </row>
    <row r="13" spans="1:14" x14ac:dyDescent="0.3">
      <c r="A13" s="48"/>
      <c r="B13" s="48" t="s">
        <v>335</v>
      </c>
      <c r="C13" s="49" t="s">
        <v>41</v>
      </c>
      <c r="D13" s="49" t="s">
        <v>336</v>
      </c>
      <c r="E13" s="41"/>
      <c r="F13" s="41" t="s">
        <v>45</v>
      </c>
      <c r="G13" s="60"/>
      <c r="H13" s="40">
        <v>9.5</v>
      </c>
      <c r="I13" s="55">
        <v>0</v>
      </c>
      <c r="J13" s="55">
        <v>0</v>
      </c>
      <c r="K13" s="56">
        <v>0</v>
      </c>
      <c r="L13" s="61"/>
      <c r="M13" s="62"/>
      <c r="N13" s="63"/>
    </row>
    <row r="14" spans="1:14" x14ac:dyDescent="0.3">
      <c r="A14" s="48"/>
      <c r="B14" s="48" t="s">
        <v>115</v>
      </c>
      <c r="C14" s="49" t="s">
        <v>41</v>
      </c>
      <c r="D14" s="49" t="s">
        <v>44</v>
      </c>
      <c r="E14" s="41">
        <v>200</v>
      </c>
      <c r="F14" s="41" t="s">
        <v>45</v>
      </c>
      <c r="G14" s="60"/>
      <c r="H14" s="40">
        <v>9.5</v>
      </c>
      <c r="I14" s="55">
        <v>0</v>
      </c>
      <c r="J14" s="55">
        <v>0</v>
      </c>
      <c r="K14" s="56">
        <v>0</v>
      </c>
      <c r="L14" s="61"/>
      <c r="M14" s="62"/>
      <c r="N14" s="63"/>
    </row>
    <row r="15" spans="1:14" x14ac:dyDescent="0.3">
      <c r="A15" s="48"/>
      <c r="B15" s="48" t="s">
        <v>334</v>
      </c>
      <c r="C15" s="49" t="s">
        <v>41</v>
      </c>
      <c r="D15" s="49" t="s">
        <v>44</v>
      </c>
      <c r="E15" s="41">
        <v>100</v>
      </c>
      <c r="F15" s="41" t="s">
        <v>45</v>
      </c>
      <c r="G15" s="60"/>
      <c r="H15" s="40">
        <v>9.5</v>
      </c>
      <c r="I15" s="55">
        <f t="shared" si="0"/>
        <v>0</v>
      </c>
      <c r="J15" s="55">
        <f t="shared" si="1"/>
        <v>0</v>
      </c>
      <c r="K15" s="56">
        <f t="shared" si="2"/>
        <v>0</v>
      </c>
      <c r="L15" s="61"/>
      <c r="M15" s="62"/>
      <c r="N15" s="63"/>
    </row>
    <row r="16" spans="1:14" x14ac:dyDescent="0.3">
      <c r="A16" s="48"/>
      <c r="B16" s="48" t="s">
        <v>80</v>
      </c>
      <c r="C16" s="49" t="s">
        <v>41</v>
      </c>
      <c r="D16" s="49" t="s">
        <v>43</v>
      </c>
      <c r="E16" s="41">
        <v>100</v>
      </c>
      <c r="F16" s="41" t="s">
        <v>45</v>
      </c>
      <c r="G16" s="60"/>
      <c r="H16" s="40">
        <v>9.5</v>
      </c>
      <c r="I16" s="55">
        <f t="shared" si="0"/>
        <v>0</v>
      </c>
      <c r="J16" s="55">
        <f t="shared" si="1"/>
        <v>0</v>
      </c>
      <c r="K16" s="56">
        <f t="shared" si="2"/>
        <v>0</v>
      </c>
      <c r="L16" s="61"/>
      <c r="M16" s="62"/>
      <c r="N16" s="63"/>
    </row>
    <row r="17" spans="1:14" x14ac:dyDescent="0.3">
      <c r="A17" s="48"/>
      <c r="B17" s="48" t="s">
        <v>80</v>
      </c>
      <c r="C17" s="49" t="s">
        <v>41</v>
      </c>
      <c r="D17" s="49" t="s">
        <v>53</v>
      </c>
      <c r="E17" s="41">
        <v>100</v>
      </c>
      <c r="F17" s="41" t="s">
        <v>45</v>
      </c>
      <c r="G17" s="60"/>
      <c r="H17" s="40">
        <v>9.5</v>
      </c>
      <c r="I17" s="55">
        <f t="shared" si="0"/>
        <v>0</v>
      </c>
      <c r="J17" s="55">
        <f t="shared" si="1"/>
        <v>0</v>
      </c>
      <c r="K17" s="56">
        <f t="shared" si="2"/>
        <v>0</v>
      </c>
      <c r="L17" s="61"/>
      <c r="M17" s="62"/>
      <c r="N17" s="63"/>
    </row>
    <row r="18" spans="1:14" x14ac:dyDescent="0.3">
      <c r="A18" s="48"/>
      <c r="B18" s="48" t="s">
        <v>80</v>
      </c>
      <c r="C18" s="49" t="s">
        <v>41</v>
      </c>
      <c r="D18" s="49" t="s">
        <v>46</v>
      </c>
      <c r="E18" s="41">
        <v>20</v>
      </c>
      <c r="F18" s="41" t="s">
        <v>45</v>
      </c>
      <c r="G18" s="60"/>
      <c r="H18" s="40">
        <v>9.5</v>
      </c>
      <c r="I18" s="55">
        <f t="shared" si="0"/>
        <v>0</v>
      </c>
      <c r="J18" s="55">
        <f t="shared" si="1"/>
        <v>0</v>
      </c>
      <c r="K18" s="56">
        <f t="shared" si="2"/>
        <v>0</v>
      </c>
      <c r="L18" s="61"/>
      <c r="M18" s="62"/>
      <c r="N18" s="63"/>
    </row>
    <row r="19" spans="1:14" x14ac:dyDescent="0.3">
      <c r="A19" s="48"/>
      <c r="B19" s="48" t="s">
        <v>93</v>
      </c>
      <c r="C19" s="49" t="s">
        <v>41</v>
      </c>
      <c r="D19" s="49" t="s">
        <v>43</v>
      </c>
      <c r="E19" s="41">
        <v>100</v>
      </c>
      <c r="F19" s="41" t="s">
        <v>45</v>
      </c>
      <c r="G19" s="60"/>
      <c r="H19" s="40">
        <v>9.5</v>
      </c>
      <c r="I19" s="55">
        <f t="shared" si="0"/>
        <v>0</v>
      </c>
      <c r="J19" s="55">
        <f t="shared" si="1"/>
        <v>0</v>
      </c>
      <c r="K19" s="56">
        <f t="shared" si="2"/>
        <v>0</v>
      </c>
      <c r="L19" s="61"/>
      <c r="M19" s="62"/>
      <c r="N19" s="63"/>
    </row>
    <row r="20" spans="1:14" x14ac:dyDescent="0.3">
      <c r="A20" s="48"/>
      <c r="B20" s="48" t="s">
        <v>93</v>
      </c>
      <c r="C20" s="49" t="s">
        <v>41</v>
      </c>
      <c r="D20" s="49" t="s">
        <v>53</v>
      </c>
      <c r="E20" s="41">
        <v>100</v>
      </c>
      <c r="F20" s="41" t="s">
        <v>45</v>
      </c>
      <c r="G20" s="60"/>
      <c r="H20" s="40">
        <v>9.5</v>
      </c>
      <c r="I20" s="55">
        <f t="shared" si="0"/>
        <v>0</v>
      </c>
      <c r="J20" s="55">
        <f t="shared" si="1"/>
        <v>0</v>
      </c>
      <c r="K20" s="56">
        <f t="shared" si="2"/>
        <v>0</v>
      </c>
      <c r="L20" s="61"/>
      <c r="M20" s="62"/>
      <c r="N20" s="63"/>
    </row>
    <row r="21" spans="1:14" x14ac:dyDescent="0.3">
      <c r="A21" s="48"/>
      <c r="B21" s="48" t="s">
        <v>93</v>
      </c>
      <c r="C21" s="49" t="s">
        <v>41</v>
      </c>
      <c r="D21" s="49" t="s">
        <v>46</v>
      </c>
      <c r="E21" s="41">
        <v>100</v>
      </c>
      <c r="F21" s="41" t="s">
        <v>45</v>
      </c>
      <c r="G21" s="60"/>
      <c r="H21" s="40">
        <v>9.5</v>
      </c>
      <c r="I21" s="55">
        <f t="shared" si="0"/>
        <v>0</v>
      </c>
      <c r="J21" s="55">
        <f t="shared" si="1"/>
        <v>0</v>
      </c>
      <c r="K21" s="56">
        <f t="shared" si="2"/>
        <v>0</v>
      </c>
      <c r="L21" s="61"/>
      <c r="M21" s="62"/>
      <c r="N21" s="63"/>
    </row>
    <row r="22" spans="1:14" x14ac:dyDescent="0.3">
      <c r="A22" s="48"/>
      <c r="B22" s="48" t="s">
        <v>77</v>
      </c>
      <c r="C22" s="49" t="s">
        <v>41</v>
      </c>
      <c r="D22" s="49" t="s">
        <v>43</v>
      </c>
      <c r="E22" s="41">
        <v>70</v>
      </c>
      <c r="F22" s="41" t="s">
        <v>45</v>
      </c>
      <c r="G22" s="60"/>
      <c r="H22" s="40">
        <v>9.5</v>
      </c>
      <c r="I22" s="55">
        <f t="shared" si="0"/>
        <v>0</v>
      </c>
      <c r="J22" s="55">
        <f t="shared" si="1"/>
        <v>0</v>
      </c>
      <c r="K22" s="56">
        <f t="shared" si="2"/>
        <v>0</v>
      </c>
      <c r="L22" s="61"/>
      <c r="M22" s="62"/>
      <c r="N22" s="63"/>
    </row>
    <row r="23" spans="1:14" x14ac:dyDescent="0.3">
      <c r="A23" s="48"/>
      <c r="B23" s="48" t="s">
        <v>77</v>
      </c>
      <c r="C23" s="49" t="s">
        <v>41</v>
      </c>
      <c r="D23" s="49" t="s">
        <v>53</v>
      </c>
      <c r="E23" s="41">
        <v>70</v>
      </c>
      <c r="F23" s="41" t="s">
        <v>45</v>
      </c>
      <c r="G23" s="60"/>
      <c r="H23" s="40">
        <v>9.5</v>
      </c>
      <c r="I23" s="55">
        <f t="shared" si="0"/>
        <v>0</v>
      </c>
      <c r="J23" s="55">
        <f t="shared" si="1"/>
        <v>0</v>
      </c>
      <c r="K23" s="56">
        <f t="shared" si="2"/>
        <v>0</v>
      </c>
      <c r="L23" s="61"/>
      <c r="M23" s="62"/>
      <c r="N23" s="63"/>
    </row>
    <row r="24" spans="1:14" x14ac:dyDescent="0.3">
      <c r="A24" s="48"/>
      <c r="B24" s="48" t="s">
        <v>77</v>
      </c>
      <c r="C24" s="49" t="s">
        <v>41</v>
      </c>
      <c r="D24" s="49" t="s">
        <v>46</v>
      </c>
      <c r="E24" s="41">
        <v>10</v>
      </c>
      <c r="F24" s="41" t="s">
        <v>45</v>
      </c>
      <c r="G24" s="60"/>
      <c r="H24" s="40">
        <v>9.5</v>
      </c>
      <c r="I24" s="55">
        <f t="shared" si="0"/>
        <v>0</v>
      </c>
      <c r="J24" s="55">
        <f t="shared" si="1"/>
        <v>0</v>
      </c>
      <c r="K24" s="56">
        <f t="shared" si="2"/>
        <v>0</v>
      </c>
      <c r="L24" s="61"/>
      <c r="M24" s="62"/>
      <c r="N24" s="63"/>
    </row>
    <row r="25" spans="1:14" x14ac:dyDescent="0.3">
      <c r="A25" s="48"/>
      <c r="B25" s="48" t="s">
        <v>94</v>
      </c>
      <c r="C25" s="49" t="s">
        <v>41</v>
      </c>
      <c r="D25" s="49" t="s">
        <v>43</v>
      </c>
      <c r="E25" s="41">
        <v>90</v>
      </c>
      <c r="F25" s="41" t="s">
        <v>45</v>
      </c>
      <c r="G25" s="60"/>
      <c r="H25" s="40">
        <v>9.5</v>
      </c>
      <c r="I25" s="55">
        <f t="shared" si="0"/>
        <v>0</v>
      </c>
      <c r="J25" s="55">
        <f t="shared" si="1"/>
        <v>0</v>
      </c>
      <c r="K25" s="56">
        <f t="shared" si="2"/>
        <v>0</v>
      </c>
      <c r="L25" s="61"/>
      <c r="M25" s="62"/>
      <c r="N25" s="63"/>
    </row>
    <row r="26" spans="1:14" x14ac:dyDescent="0.3">
      <c r="A26" s="48"/>
      <c r="B26" s="48" t="s">
        <v>94</v>
      </c>
      <c r="C26" s="49" t="s">
        <v>41</v>
      </c>
      <c r="D26" s="49" t="s">
        <v>53</v>
      </c>
      <c r="E26" s="41">
        <v>100</v>
      </c>
      <c r="F26" s="41" t="s">
        <v>45</v>
      </c>
      <c r="G26" s="60"/>
      <c r="H26" s="40">
        <v>9.5</v>
      </c>
      <c r="I26" s="55">
        <f t="shared" si="0"/>
        <v>0</v>
      </c>
      <c r="J26" s="55">
        <f t="shared" si="1"/>
        <v>0</v>
      </c>
      <c r="K26" s="56">
        <f t="shared" si="2"/>
        <v>0</v>
      </c>
      <c r="L26" s="61"/>
      <c r="M26" s="62"/>
      <c r="N26" s="63"/>
    </row>
    <row r="27" spans="1:14" x14ac:dyDescent="0.3">
      <c r="A27" s="48"/>
      <c r="B27" s="48" t="s">
        <v>94</v>
      </c>
      <c r="C27" s="49" t="s">
        <v>41</v>
      </c>
      <c r="D27" s="49" t="s">
        <v>46</v>
      </c>
      <c r="E27" s="41">
        <v>10</v>
      </c>
      <c r="F27" s="41" t="s">
        <v>45</v>
      </c>
      <c r="G27" s="60"/>
      <c r="H27" s="40">
        <v>9.5</v>
      </c>
      <c r="I27" s="55">
        <f t="shared" si="0"/>
        <v>0</v>
      </c>
      <c r="J27" s="55">
        <f t="shared" si="1"/>
        <v>0</v>
      </c>
      <c r="K27" s="56">
        <f t="shared" si="2"/>
        <v>0</v>
      </c>
      <c r="L27" s="61"/>
      <c r="M27" s="62"/>
      <c r="N27" s="63"/>
    </row>
    <row r="28" spans="1:14" x14ac:dyDescent="0.3">
      <c r="A28" s="48"/>
      <c r="B28" s="48" t="s">
        <v>78</v>
      </c>
      <c r="C28" s="49" t="s">
        <v>41</v>
      </c>
      <c r="D28" s="49" t="s">
        <v>43</v>
      </c>
      <c r="E28" s="41">
        <v>50</v>
      </c>
      <c r="F28" s="41" t="s">
        <v>45</v>
      </c>
      <c r="G28" s="60"/>
      <c r="H28" s="40">
        <v>9.5</v>
      </c>
      <c r="I28" s="55">
        <v>0</v>
      </c>
      <c r="J28" s="55">
        <f t="shared" si="1"/>
        <v>0</v>
      </c>
      <c r="K28" s="56">
        <f t="shared" si="2"/>
        <v>0</v>
      </c>
      <c r="L28" s="61"/>
      <c r="M28" s="62"/>
      <c r="N28" s="63"/>
    </row>
    <row r="29" spans="1:14" x14ac:dyDescent="0.3">
      <c r="A29" s="48"/>
      <c r="B29" s="48" t="s">
        <v>78</v>
      </c>
      <c r="C29" s="49" t="s">
        <v>41</v>
      </c>
      <c r="D29" s="49" t="s">
        <v>53</v>
      </c>
      <c r="E29" s="41">
        <v>50</v>
      </c>
      <c r="F29" s="41" t="s">
        <v>45</v>
      </c>
      <c r="G29" s="60"/>
      <c r="H29" s="40">
        <v>9.5</v>
      </c>
      <c r="I29" s="55">
        <f t="shared" si="0"/>
        <v>0</v>
      </c>
      <c r="J29" s="55">
        <f t="shared" si="1"/>
        <v>0</v>
      </c>
      <c r="K29" s="56">
        <f t="shared" si="2"/>
        <v>0</v>
      </c>
      <c r="L29" s="61"/>
      <c r="M29" s="62"/>
      <c r="N29" s="63"/>
    </row>
    <row r="30" spans="1:14" x14ac:dyDescent="0.3">
      <c r="A30" s="48"/>
      <c r="B30" s="48" t="s">
        <v>78</v>
      </c>
      <c r="C30" s="49" t="s">
        <v>41</v>
      </c>
      <c r="D30" s="49" t="s">
        <v>79</v>
      </c>
      <c r="E30" s="41">
        <v>10</v>
      </c>
      <c r="F30" s="41" t="s">
        <v>45</v>
      </c>
      <c r="G30" s="60"/>
      <c r="H30" s="40">
        <v>9.5</v>
      </c>
      <c r="I30" s="55">
        <f t="shared" si="0"/>
        <v>0</v>
      </c>
      <c r="J30" s="55">
        <f t="shared" si="1"/>
        <v>0</v>
      </c>
      <c r="K30" s="56">
        <f t="shared" si="2"/>
        <v>0</v>
      </c>
      <c r="L30" s="61"/>
      <c r="M30" s="62"/>
      <c r="N30" s="63"/>
    </row>
    <row r="31" spans="1:14" x14ac:dyDescent="0.3">
      <c r="A31" s="48"/>
      <c r="B31" s="48" t="s">
        <v>81</v>
      </c>
      <c r="C31" s="49" t="s">
        <v>41</v>
      </c>
      <c r="D31" s="49" t="s">
        <v>43</v>
      </c>
      <c r="E31" s="41">
        <v>100</v>
      </c>
      <c r="F31" s="41" t="s">
        <v>45</v>
      </c>
      <c r="G31" s="60"/>
      <c r="H31" s="40">
        <v>9.5</v>
      </c>
      <c r="I31" s="55">
        <f t="shared" si="0"/>
        <v>0</v>
      </c>
      <c r="J31" s="55">
        <f t="shared" si="1"/>
        <v>0</v>
      </c>
      <c r="K31" s="56">
        <f t="shared" si="2"/>
        <v>0</v>
      </c>
      <c r="L31" s="61"/>
      <c r="M31" s="62"/>
      <c r="N31" s="63"/>
    </row>
    <row r="32" spans="1:14" x14ac:dyDescent="0.3">
      <c r="A32" s="48"/>
      <c r="B32" s="48" t="s">
        <v>81</v>
      </c>
      <c r="C32" s="49" t="s">
        <v>41</v>
      </c>
      <c r="D32" s="49" t="s">
        <v>53</v>
      </c>
      <c r="E32" s="41">
        <v>90</v>
      </c>
      <c r="F32" s="41" t="s">
        <v>45</v>
      </c>
      <c r="G32" s="60"/>
      <c r="H32" s="40">
        <v>9.5</v>
      </c>
      <c r="I32" s="55">
        <f t="shared" si="0"/>
        <v>0</v>
      </c>
      <c r="J32" s="55">
        <f t="shared" si="1"/>
        <v>0</v>
      </c>
      <c r="K32" s="56">
        <f t="shared" si="2"/>
        <v>0</v>
      </c>
      <c r="L32" s="61"/>
      <c r="M32" s="62"/>
      <c r="N32" s="63"/>
    </row>
    <row r="33" spans="1:14" x14ac:dyDescent="0.3">
      <c r="A33" s="48"/>
      <c r="B33" s="48" t="s">
        <v>81</v>
      </c>
      <c r="C33" s="49" t="s">
        <v>41</v>
      </c>
      <c r="D33" s="49" t="s">
        <v>46</v>
      </c>
      <c r="E33" s="41">
        <v>40</v>
      </c>
      <c r="F33" s="41" t="s">
        <v>45</v>
      </c>
      <c r="G33" s="60"/>
      <c r="H33" s="40">
        <v>9.5</v>
      </c>
      <c r="I33" s="55">
        <f t="shared" si="0"/>
        <v>0</v>
      </c>
      <c r="J33" s="55">
        <f t="shared" si="1"/>
        <v>0</v>
      </c>
      <c r="K33" s="56">
        <f t="shared" si="2"/>
        <v>0</v>
      </c>
      <c r="L33" s="61"/>
      <c r="M33" s="62"/>
      <c r="N33" s="63"/>
    </row>
    <row r="34" spans="1:14" x14ac:dyDescent="0.3">
      <c r="A34" s="48"/>
      <c r="B34" s="48" t="s">
        <v>337</v>
      </c>
      <c r="C34" s="49" t="s">
        <v>41</v>
      </c>
      <c r="D34" s="49" t="s">
        <v>43</v>
      </c>
      <c r="E34" s="41">
        <v>70</v>
      </c>
      <c r="F34" s="41" t="s">
        <v>45</v>
      </c>
      <c r="G34" s="60"/>
      <c r="H34" s="40">
        <v>9.5</v>
      </c>
      <c r="I34" s="55">
        <f t="shared" si="0"/>
        <v>0</v>
      </c>
      <c r="J34" s="55">
        <f t="shared" si="1"/>
        <v>0</v>
      </c>
      <c r="K34" s="56">
        <f t="shared" si="2"/>
        <v>0</v>
      </c>
      <c r="L34" s="61"/>
      <c r="M34" s="62"/>
      <c r="N34" s="63"/>
    </row>
    <row r="35" spans="1:14" x14ac:dyDescent="0.3">
      <c r="A35" s="48"/>
      <c r="B35" s="48" t="s">
        <v>337</v>
      </c>
      <c r="C35" s="49" t="s">
        <v>41</v>
      </c>
      <c r="D35" s="49" t="s">
        <v>53</v>
      </c>
      <c r="E35" s="41">
        <v>70</v>
      </c>
      <c r="F35" s="41" t="s">
        <v>45</v>
      </c>
      <c r="G35" s="60"/>
      <c r="H35" s="40">
        <v>9.5</v>
      </c>
      <c r="I35" s="55">
        <v>0</v>
      </c>
      <c r="J35" s="55">
        <f t="shared" si="1"/>
        <v>0</v>
      </c>
      <c r="K35" s="56">
        <f t="shared" si="2"/>
        <v>0</v>
      </c>
      <c r="L35" s="61"/>
      <c r="M35" s="62"/>
      <c r="N35" s="63"/>
    </row>
    <row r="36" spans="1:14" x14ac:dyDescent="0.3">
      <c r="A36" s="48"/>
      <c r="B36" s="48" t="s">
        <v>337</v>
      </c>
      <c r="C36" s="49" t="s">
        <v>41</v>
      </c>
      <c r="D36" s="49" t="s">
        <v>46</v>
      </c>
      <c r="E36" s="41">
        <v>10</v>
      </c>
      <c r="F36" s="41" t="s">
        <v>45</v>
      </c>
      <c r="G36" s="60"/>
      <c r="H36" s="40">
        <v>9.5</v>
      </c>
      <c r="I36" s="55">
        <f t="shared" si="0"/>
        <v>0</v>
      </c>
      <c r="J36" s="55">
        <f t="shared" si="1"/>
        <v>0</v>
      </c>
      <c r="K36" s="56">
        <f t="shared" si="2"/>
        <v>0</v>
      </c>
      <c r="L36" s="61"/>
      <c r="M36" s="62"/>
      <c r="N36" s="63"/>
    </row>
    <row r="37" spans="1:14" x14ac:dyDescent="0.3">
      <c r="A37" s="48"/>
      <c r="B37" s="48" t="s">
        <v>82</v>
      </c>
      <c r="C37" s="49" t="s">
        <v>41</v>
      </c>
      <c r="D37" s="49" t="s">
        <v>43</v>
      </c>
      <c r="E37" s="41">
        <v>320</v>
      </c>
      <c r="F37" s="41" t="s">
        <v>42</v>
      </c>
      <c r="G37" s="60"/>
      <c r="H37" s="40">
        <v>9.5</v>
      </c>
      <c r="I37" s="55">
        <v>0</v>
      </c>
      <c r="J37" s="55">
        <f t="shared" si="1"/>
        <v>0</v>
      </c>
      <c r="K37" s="56">
        <f t="shared" si="2"/>
        <v>0</v>
      </c>
      <c r="L37" s="61"/>
      <c r="M37" s="62"/>
      <c r="N37" s="63"/>
    </row>
    <row r="38" spans="1:14" x14ac:dyDescent="0.3">
      <c r="A38" s="48"/>
      <c r="B38" s="48" t="s">
        <v>82</v>
      </c>
      <c r="C38" s="49" t="s">
        <v>41</v>
      </c>
      <c r="D38" s="49" t="s">
        <v>53</v>
      </c>
      <c r="E38" s="41">
        <v>320</v>
      </c>
      <c r="F38" s="41" t="s">
        <v>42</v>
      </c>
      <c r="G38" s="60"/>
      <c r="H38" s="40">
        <v>9.5</v>
      </c>
      <c r="I38" s="55">
        <f t="shared" si="0"/>
        <v>0</v>
      </c>
      <c r="J38" s="55">
        <f t="shared" si="1"/>
        <v>0</v>
      </c>
      <c r="K38" s="56">
        <f t="shared" si="2"/>
        <v>0</v>
      </c>
      <c r="L38" s="61"/>
      <c r="M38" s="62"/>
      <c r="N38" s="63"/>
    </row>
    <row r="39" spans="1:14" x14ac:dyDescent="0.3">
      <c r="A39" s="48"/>
      <c r="B39" s="48" t="s">
        <v>338</v>
      </c>
      <c r="C39" s="49" t="s">
        <v>41</v>
      </c>
      <c r="D39" s="49" t="s">
        <v>43</v>
      </c>
      <c r="E39" s="41">
        <v>100</v>
      </c>
      <c r="F39" s="41" t="s">
        <v>45</v>
      </c>
      <c r="G39" s="60"/>
      <c r="H39" s="40">
        <v>9.5</v>
      </c>
      <c r="I39" s="55">
        <v>0</v>
      </c>
      <c r="J39" s="55">
        <v>0</v>
      </c>
      <c r="K39" s="56">
        <v>0</v>
      </c>
      <c r="L39" s="61"/>
      <c r="M39" s="62"/>
      <c r="N39" s="63"/>
    </row>
    <row r="40" spans="1:14" x14ac:dyDescent="0.3">
      <c r="A40" s="48"/>
      <c r="B40" s="48" t="s">
        <v>338</v>
      </c>
      <c r="C40" s="49" t="s">
        <v>41</v>
      </c>
      <c r="D40" s="49" t="s">
        <v>53</v>
      </c>
      <c r="E40" s="41">
        <v>2000</v>
      </c>
      <c r="F40" s="41" t="s">
        <v>42</v>
      </c>
      <c r="G40" s="60"/>
      <c r="H40" s="40">
        <v>9.5</v>
      </c>
      <c r="I40" s="55">
        <f t="shared" si="0"/>
        <v>0</v>
      </c>
      <c r="J40" s="55">
        <f t="shared" si="1"/>
        <v>0</v>
      </c>
      <c r="K40" s="56">
        <f t="shared" si="2"/>
        <v>0</v>
      </c>
      <c r="L40" s="61"/>
      <c r="M40" s="62"/>
      <c r="N40" s="63"/>
    </row>
    <row r="41" spans="1:14" x14ac:dyDescent="0.3">
      <c r="A41" s="48"/>
      <c r="B41" s="48" t="s">
        <v>338</v>
      </c>
      <c r="C41" s="49" t="s">
        <v>41</v>
      </c>
      <c r="D41" s="49" t="s">
        <v>46</v>
      </c>
      <c r="E41" s="41">
        <v>2000</v>
      </c>
      <c r="F41" s="41" t="s">
        <v>42</v>
      </c>
      <c r="G41" s="60"/>
      <c r="H41" s="40">
        <v>9.5</v>
      </c>
      <c r="I41" s="55">
        <f t="shared" si="0"/>
        <v>0</v>
      </c>
      <c r="J41" s="55">
        <f t="shared" si="1"/>
        <v>0</v>
      </c>
      <c r="K41" s="56">
        <f t="shared" si="2"/>
        <v>0</v>
      </c>
      <c r="L41" s="61"/>
      <c r="M41" s="62"/>
      <c r="N41" s="63"/>
    </row>
    <row r="42" spans="1:14" ht="28.8" x14ac:dyDescent="0.3">
      <c r="A42" s="48"/>
      <c r="B42" s="48" t="s">
        <v>339</v>
      </c>
      <c r="C42" s="49" t="s">
        <v>41</v>
      </c>
      <c r="D42" s="49" t="s">
        <v>43</v>
      </c>
      <c r="E42" s="41">
        <v>1000</v>
      </c>
      <c r="F42" s="41" t="s">
        <v>42</v>
      </c>
      <c r="G42" s="60"/>
      <c r="H42" s="40">
        <v>9.5</v>
      </c>
      <c r="I42" s="55">
        <f t="shared" si="0"/>
        <v>0</v>
      </c>
      <c r="J42" s="55">
        <f t="shared" si="1"/>
        <v>0</v>
      </c>
      <c r="K42" s="56">
        <f t="shared" si="2"/>
        <v>0</v>
      </c>
      <c r="L42" s="61"/>
      <c r="M42" s="62"/>
      <c r="N42" s="63"/>
    </row>
    <row r="43" spans="1:14" ht="28.8" x14ac:dyDescent="0.3">
      <c r="A43" s="48"/>
      <c r="B43" s="48" t="s">
        <v>339</v>
      </c>
      <c r="C43" s="49" t="s">
        <v>41</v>
      </c>
      <c r="D43" s="49" t="s">
        <v>53</v>
      </c>
      <c r="E43" s="41">
        <v>1000</v>
      </c>
      <c r="F43" s="41" t="s">
        <v>42</v>
      </c>
      <c r="G43" s="60"/>
      <c r="H43" s="40">
        <v>9.5</v>
      </c>
      <c r="I43" s="55">
        <f t="shared" si="0"/>
        <v>0</v>
      </c>
      <c r="J43" s="55">
        <f t="shared" si="1"/>
        <v>0</v>
      </c>
      <c r="K43" s="56">
        <f t="shared" si="2"/>
        <v>0</v>
      </c>
      <c r="L43" s="61"/>
      <c r="M43" s="62"/>
      <c r="N43" s="63"/>
    </row>
    <row r="44" spans="1:14" x14ac:dyDescent="0.3">
      <c r="A44" s="48"/>
      <c r="B44" s="48" t="s">
        <v>84</v>
      </c>
      <c r="C44" s="49" t="s">
        <v>41</v>
      </c>
      <c r="D44" s="49" t="s">
        <v>43</v>
      </c>
      <c r="E44" s="41">
        <v>150</v>
      </c>
      <c r="F44" s="41" t="s">
        <v>45</v>
      </c>
      <c r="G44" s="60"/>
      <c r="H44" s="40">
        <v>9.5</v>
      </c>
      <c r="I44" s="55">
        <f t="shared" si="0"/>
        <v>0</v>
      </c>
      <c r="J44" s="55">
        <f t="shared" si="1"/>
        <v>0</v>
      </c>
      <c r="K44" s="56">
        <f t="shared" si="2"/>
        <v>0</v>
      </c>
      <c r="L44" s="61"/>
      <c r="M44" s="62"/>
      <c r="N44" s="63"/>
    </row>
    <row r="45" spans="1:14" x14ac:dyDescent="0.3">
      <c r="A45" s="48"/>
      <c r="B45" s="48" t="s">
        <v>85</v>
      </c>
      <c r="C45" s="49" t="s">
        <v>41</v>
      </c>
      <c r="D45" s="49" t="s">
        <v>53</v>
      </c>
      <c r="E45" s="41">
        <v>100</v>
      </c>
      <c r="F45" s="41" t="s">
        <v>45</v>
      </c>
      <c r="G45" s="60"/>
      <c r="H45" s="40">
        <v>9.5</v>
      </c>
      <c r="I45" s="55">
        <f t="shared" si="0"/>
        <v>0</v>
      </c>
      <c r="J45" s="55">
        <f t="shared" si="1"/>
        <v>0</v>
      </c>
      <c r="K45" s="56">
        <f t="shared" si="2"/>
        <v>0</v>
      </c>
      <c r="L45" s="61"/>
      <c r="M45" s="62"/>
      <c r="N45" s="63"/>
    </row>
    <row r="46" spans="1:14" x14ac:dyDescent="0.3">
      <c r="A46" s="48"/>
      <c r="B46" s="48" t="s">
        <v>83</v>
      </c>
      <c r="C46" s="49" t="s">
        <v>41</v>
      </c>
      <c r="D46" s="49" t="s">
        <v>43</v>
      </c>
      <c r="E46" s="41">
        <v>150</v>
      </c>
      <c r="F46" s="41" t="s">
        <v>45</v>
      </c>
      <c r="G46" s="60"/>
      <c r="H46" s="40">
        <v>9.5</v>
      </c>
      <c r="I46" s="55">
        <f>G46*H46/100</f>
        <v>0</v>
      </c>
      <c r="J46" s="55">
        <f t="shared" si="1"/>
        <v>0</v>
      </c>
      <c r="K46" s="56">
        <f t="shared" si="2"/>
        <v>0</v>
      </c>
      <c r="L46" s="61"/>
      <c r="M46" s="62"/>
      <c r="N46" s="63"/>
    </row>
    <row r="47" spans="1:14" x14ac:dyDescent="0.3">
      <c r="A47" s="48"/>
      <c r="B47" s="48" t="s">
        <v>83</v>
      </c>
      <c r="C47" s="49" t="s">
        <v>41</v>
      </c>
      <c r="D47" s="49" t="s">
        <v>53</v>
      </c>
      <c r="E47" s="41">
        <v>100</v>
      </c>
      <c r="F47" s="41" t="s">
        <v>45</v>
      </c>
      <c r="G47" s="60"/>
      <c r="H47" s="40">
        <v>9.5</v>
      </c>
      <c r="I47" s="55">
        <f t="shared" si="0"/>
        <v>0</v>
      </c>
      <c r="J47" s="55">
        <f t="shared" si="1"/>
        <v>0</v>
      </c>
      <c r="K47" s="56">
        <f t="shared" si="2"/>
        <v>0</v>
      </c>
      <c r="L47" s="61"/>
      <c r="M47" s="62"/>
      <c r="N47" s="63"/>
    </row>
    <row r="48" spans="1:14" x14ac:dyDescent="0.3">
      <c r="G48" s="65">
        <f>SUM(G3:G47)</f>
        <v>0</v>
      </c>
      <c r="I48" s="65">
        <f>SUM(I3:I47)</f>
        <v>0</v>
      </c>
      <c r="J48" s="65">
        <f>SUM(J3:J47)</f>
        <v>0</v>
      </c>
      <c r="K48" s="65">
        <f>SUM(K3:K47)</f>
        <v>0</v>
      </c>
    </row>
  </sheetData>
  <mergeCells count="1">
    <mergeCell ref="A2:B2"/>
  </mergeCells>
  <pageMargins left="0.7" right="0.7" top="0.75" bottom="0.75" header="0.3" footer="0.3"/>
  <pageSetup paperSize="9" orientation="portrait" horizontalDpi="4294967293"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
  <sheetViews>
    <sheetView zoomScale="80" zoomScaleNormal="80" workbookViewId="0">
      <selection activeCell="N1" sqref="N1"/>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272</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x14ac:dyDescent="0.3">
      <c r="A3" s="48" t="s">
        <v>271</v>
      </c>
      <c r="B3" s="48" t="s">
        <v>95</v>
      </c>
      <c r="C3" s="49" t="s">
        <v>41</v>
      </c>
      <c r="D3" s="49" t="s">
        <v>100</v>
      </c>
      <c r="E3" s="41">
        <v>100</v>
      </c>
      <c r="F3" s="41" t="s">
        <v>45</v>
      </c>
      <c r="G3" s="60"/>
      <c r="H3" s="40">
        <v>9.5</v>
      </c>
      <c r="I3" s="55">
        <f t="shared" ref="I3:I29" si="0">G3*H3/100</f>
        <v>0</v>
      </c>
      <c r="J3" s="55">
        <f t="shared" ref="J3:J29" si="1">G3+I3</f>
        <v>0</v>
      </c>
      <c r="K3" s="56">
        <f t="shared" ref="K3:K29" si="2">J3*E3</f>
        <v>0</v>
      </c>
      <c r="L3" s="61"/>
      <c r="M3" s="62"/>
      <c r="N3" s="63"/>
    </row>
    <row r="4" spans="1:14" x14ac:dyDescent="0.3">
      <c r="A4" s="48"/>
      <c r="B4" s="48" t="s">
        <v>112</v>
      </c>
      <c r="C4" s="49" t="s">
        <v>41</v>
      </c>
      <c r="D4" s="49" t="s">
        <v>98</v>
      </c>
      <c r="E4" s="41">
        <v>50</v>
      </c>
      <c r="F4" s="41" t="s">
        <v>45</v>
      </c>
      <c r="G4" s="60"/>
      <c r="H4" s="40">
        <v>9.5</v>
      </c>
      <c r="I4" s="55">
        <f t="shared" si="0"/>
        <v>0</v>
      </c>
      <c r="J4" s="55">
        <f t="shared" si="1"/>
        <v>0</v>
      </c>
      <c r="K4" s="56">
        <f t="shared" si="2"/>
        <v>0</v>
      </c>
      <c r="L4" s="61"/>
      <c r="M4" s="62"/>
      <c r="N4" s="63"/>
    </row>
    <row r="5" spans="1:14" x14ac:dyDescent="0.3">
      <c r="A5" s="48"/>
      <c r="B5" s="48" t="s">
        <v>112</v>
      </c>
      <c r="C5" s="49" t="s">
        <v>41</v>
      </c>
      <c r="D5" s="49" t="s">
        <v>101</v>
      </c>
      <c r="E5" s="41">
        <v>60</v>
      </c>
      <c r="F5" s="41" t="s">
        <v>45</v>
      </c>
      <c r="G5" s="60"/>
      <c r="H5" s="40">
        <v>9.5</v>
      </c>
      <c r="I5" s="55">
        <v>0</v>
      </c>
      <c r="J5" s="55">
        <v>0</v>
      </c>
      <c r="K5" s="56">
        <v>0</v>
      </c>
      <c r="L5" s="61"/>
      <c r="M5" s="62"/>
      <c r="N5" s="63"/>
    </row>
    <row r="6" spans="1:14" x14ac:dyDescent="0.3">
      <c r="A6" s="48"/>
      <c r="B6" s="48" t="s">
        <v>113</v>
      </c>
      <c r="C6" s="49" t="s">
        <v>41</v>
      </c>
      <c r="D6" s="49" t="s">
        <v>102</v>
      </c>
      <c r="E6" s="41">
        <v>50</v>
      </c>
      <c r="F6" s="41" t="s">
        <v>45</v>
      </c>
      <c r="G6" s="60"/>
      <c r="H6" s="40"/>
      <c r="I6" s="55">
        <v>0</v>
      </c>
      <c r="J6" s="55">
        <v>0</v>
      </c>
      <c r="K6" s="56">
        <v>0</v>
      </c>
      <c r="L6" s="61"/>
      <c r="M6" s="62"/>
      <c r="N6" s="63"/>
    </row>
    <row r="7" spans="1:14" x14ac:dyDescent="0.3">
      <c r="A7" s="48"/>
      <c r="B7" s="48" t="s">
        <v>114</v>
      </c>
      <c r="C7" s="49" t="s">
        <v>41</v>
      </c>
      <c r="D7" s="49" t="s">
        <v>99</v>
      </c>
      <c r="E7" s="41">
        <v>60</v>
      </c>
      <c r="F7" s="41" t="s">
        <v>45</v>
      </c>
      <c r="G7" s="60"/>
      <c r="H7" s="40">
        <v>9.5</v>
      </c>
      <c r="I7" s="55">
        <v>0</v>
      </c>
      <c r="J7" s="55">
        <f t="shared" si="1"/>
        <v>0</v>
      </c>
      <c r="K7" s="56">
        <f t="shared" si="2"/>
        <v>0</v>
      </c>
      <c r="L7" s="61"/>
      <c r="M7" s="62"/>
      <c r="N7" s="63"/>
    </row>
    <row r="8" spans="1:14" x14ac:dyDescent="0.3">
      <c r="A8" s="48"/>
      <c r="B8" s="48" t="s">
        <v>96</v>
      </c>
      <c r="C8" s="49" t="s">
        <v>41</v>
      </c>
      <c r="D8" s="49" t="s">
        <v>102</v>
      </c>
      <c r="E8" s="41">
        <v>50</v>
      </c>
      <c r="F8" s="41" t="s">
        <v>45</v>
      </c>
      <c r="G8" s="60"/>
      <c r="H8" s="40">
        <v>9.5</v>
      </c>
      <c r="I8" s="55">
        <v>0</v>
      </c>
      <c r="J8" s="55">
        <v>0</v>
      </c>
      <c r="K8" s="56">
        <v>0</v>
      </c>
      <c r="L8" s="61"/>
      <c r="M8" s="62"/>
      <c r="N8" s="63"/>
    </row>
    <row r="9" spans="1:14" x14ac:dyDescent="0.3">
      <c r="A9" s="48"/>
      <c r="B9" s="48" t="s">
        <v>97</v>
      </c>
      <c r="C9" s="49" t="s">
        <v>41</v>
      </c>
      <c r="D9" s="49" t="s">
        <v>101</v>
      </c>
      <c r="E9" s="41">
        <v>60</v>
      </c>
      <c r="F9" s="41" t="s">
        <v>45</v>
      </c>
      <c r="G9" s="60"/>
      <c r="H9" s="40">
        <v>9.5</v>
      </c>
      <c r="I9" s="55">
        <v>0</v>
      </c>
      <c r="J9" s="55">
        <v>0</v>
      </c>
      <c r="K9" s="56">
        <v>0</v>
      </c>
      <c r="L9" s="61"/>
      <c r="M9" s="62"/>
      <c r="N9" s="63"/>
    </row>
    <row r="10" spans="1:14" x14ac:dyDescent="0.3">
      <c r="A10" s="48"/>
      <c r="B10" s="48" t="s">
        <v>110</v>
      </c>
      <c r="C10" s="49" t="s">
        <v>41</v>
      </c>
      <c r="D10" s="49" t="s">
        <v>111</v>
      </c>
      <c r="E10" s="41">
        <v>40</v>
      </c>
      <c r="F10" s="41" t="s">
        <v>45</v>
      </c>
      <c r="G10" s="60"/>
      <c r="H10" s="40">
        <v>9.5</v>
      </c>
      <c r="I10" s="55">
        <v>0</v>
      </c>
      <c r="J10" s="55">
        <v>0</v>
      </c>
      <c r="K10" s="56">
        <v>0</v>
      </c>
      <c r="L10" s="61"/>
      <c r="M10" s="62"/>
      <c r="N10" s="63"/>
    </row>
    <row r="11" spans="1:14" x14ac:dyDescent="0.3">
      <c r="A11" s="48"/>
      <c r="B11" s="48" t="s">
        <v>86</v>
      </c>
      <c r="C11" s="49" t="s">
        <v>41</v>
      </c>
      <c r="D11" s="49" t="s">
        <v>103</v>
      </c>
      <c r="E11" s="41">
        <v>80</v>
      </c>
      <c r="F11" s="41" t="s">
        <v>45</v>
      </c>
      <c r="G11" s="60"/>
      <c r="H11" s="40">
        <v>9.5</v>
      </c>
      <c r="I11" s="55">
        <v>0</v>
      </c>
      <c r="J11" s="55">
        <v>0</v>
      </c>
      <c r="K11" s="56">
        <v>0</v>
      </c>
      <c r="L11" s="61"/>
      <c r="M11" s="62"/>
      <c r="N11" s="63"/>
    </row>
    <row r="12" spans="1:14" x14ac:dyDescent="0.3">
      <c r="A12" s="48"/>
      <c r="B12" s="48" t="s">
        <v>104</v>
      </c>
      <c r="C12" s="49" t="s">
        <v>41</v>
      </c>
      <c r="D12" s="49" t="s">
        <v>43</v>
      </c>
      <c r="E12" s="41">
        <v>40</v>
      </c>
      <c r="F12" s="41" t="s">
        <v>45</v>
      </c>
      <c r="G12" s="60"/>
      <c r="H12" s="40">
        <v>9.5</v>
      </c>
      <c r="I12" s="55">
        <v>0</v>
      </c>
      <c r="J12" s="55">
        <v>0</v>
      </c>
      <c r="K12" s="56">
        <v>0</v>
      </c>
      <c r="L12" s="61"/>
      <c r="M12" s="62"/>
      <c r="N12" s="63"/>
    </row>
    <row r="13" spans="1:14" x14ac:dyDescent="0.3">
      <c r="A13" s="48"/>
      <c r="B13" s="48" t="s">
        <v>87</v>
      </c>
      <c r="C13" s="49" t="s">
        <v>41</v>
      </c>
      <c r="D13" s="49" t="s">
        <v>43</v>
      </c>
      <c r="E13" s="41">
        <v>40</v>
      </c>
      <c r="F13" s="41" t="s">
        <v>45</v>
      </c>
      <c r="G13" s="60"/>
      <c r="H13" s="40">
        <v>9.5</v>
      </c>
      <c r="I13" s="55">
        <f t="shared" si="0"/>
        <v>0</v>
      </c>
      <c r="J13" s="55">
        <f t="shared" si="1"/>
        <v>0</v>
      </c>
      <c r="K13" s="56">
        <f t="shared" si="2"/>
        <v>0</v>
      </c>
      <c r="L13" s="61"/>
      <c r="M13" s="62"/>
      <c r="N13" s="63"/>
    </row>
    <row r="14" spans="1:14" x14ac:dyDescent="0.3">
      <c r="A14" s="48"/>
      <c r="B14" s="48" t="s">
        <v>87</v>
      </c>
      <c r="C14" s="49" t="s">
        <v>41</v>
      </c>
      <c r="D14" s="49" t="s">
        <v>53</v>
      </c>
      <c r="E14" s="41">
        <v>40</v>
      </c>
      <c r="F14" s="41" t="s">
        <v>45</v>
      </c>
      <c r="G14" s="60"/>
      <c r="H14" s="40">
        <v>9.5</v>
      </c>
      <c r="I14" s="55">
        <f t="shared" si="0"/>
        <v>0</v>
      </c>
      <c r="J14" s="55">
        <f t="shared" si="1"/>
        <v>0</v>
      </c>
      <c r="K14" s="56">
        <f t="shared" si="2"/>
        <v>0</v>
      </c>
      <c r="L14" s="61"/>
      <c r="M14" s="62"/>
      <c r="N14" s="63"/>
    </row>
    <row r="15" spans="1:14" x14ac:dyDescent="0.3">
      <c r="A15" s="48"/>
      <c r="B15" s="48" t="s">
        <v>340</v>
      </c>
      <c r="C15" s="49" t="s">
        <v>41</v>
      </c>
      <c r="D15" s="49" t="s">
        <v>43</v>
      </c>
      <c r="E15" s="41">
        <v>800</v>
      </c>
      <c r="F15" s="41" t="s">
        <v>341</v>
      </c>
      <c r="G15" s="60"/>
      <c r="H15" s="40">
        <v>9.5</v>
      </c>
      <c r="I15" s="55">
        <v>0</v>
      </c>
      <c r="J15" s="55">
        <v>0</v>
      </c>
      <c r="K15" s="56">
        <v>0</v>
      </c>
      <c r="L15" s="61"/>
      <c r="M15" s="62"/>
      <c r="N15" s="63"/>
    </row>
    <row r="16" spans="1:14" x14ac:dyDescent="0.3">
      <c r="A16" s="48"/>
      <c r="B16" s="48" t="s">
        <v>340</v>
      </c>
      <c r="C16" s="49" t="s">
        <v>41</v>
      </c>
      <c r="D16" s="49" t="s">
        <v>53</v>
      </c>
      <c r="E16" s="41">
        <v>800</v>
      </c>
      <c r="F16" s="41" t="s">
        <v>341</v>
      </c>
      <c r="G16" s="60"/>
      <c r="H16" s="40"/>
      <c r="I16" s="55">
        <v>0</v>
      </c>
      <c r="J16" s="55">
        <v>0</v>
      </c>
      <c r="K16" s="56">
        <v>0</v>
      </c>
      <c r="L16" s="61"/>
      <c r="M16" s="62"/>
      <c r="N16" s="63"/>
    </row>
    <row r="17" spans="1:14" x14ac:dyDescent="0.3">
      <c r="A17" s="48"/>
      <c r="B17" s="48" t="s">
        <v>92</v>
      </c>
      <c r="C17" s="49" t="s">
        <v>41</v>
      </c>
      <c r="D17" s="49" t="s">
        <v>43</v>
      </c>
      <c r="E17" s="41">
        <v>40</v>
      </c>
      <c r="F17" s="41" t="s">
        <v>45</v>
      </c>
      <c r="G17" s="60"/>
      <c r="H17" s="40">
        <v>9.5</v>
      </c>
      <c r="I17" s="55">
        <f t="shared" si="0"/>
        <v>0</v>
      </c>
      <c r="J17" s="55">
        <f t="shared" si="1"/>
        <v>0</v>
      </c>
      <c r="K17" s="56">
        <f t="shared" si="2"/>
        <v>0</v>
      </c>
      <c r="L17" s="61"/>
      <c r="M17" s="62"/>
      <c r="N17" s="63"/>
    </row>
    <row r="18" spans="1:14" x14ac:dyDescent="0.3">
      <c r="A18" s="48"/>
      <c r="B18" s="48" t="s">
        <v>92</v>
      </c>
      <c r="C18" s="49" t="s">
        <v>41</v>
      </c>
      <c r="D18" s="49" t="s">
        <v>53</v>
      </c>
      <c r="E18" s="41">
        <v>40</v>
      </c>
      <c r="F18" s="41" t="s">
        <v>45</v>
      </c>
      <c r="G18" s="60"/>
      <c r="H18" s="40">
        <v>9.5</v>
      </c>
      <c r="I18" s="55">
        <f t="shared" si="0"/>
        <v>0</v>
      </c>
      <c r="J18" s="55">
        <f t="shared" si="1"/>
        <v>0</v>
      </c>
      <c r="K18" s="56">
        <f t="shared" si="2"/>
        <v>0</v>
      </c>
      <c r="L18" s="61"/>
      <c r="M18" s="62"/>
      <c r="N18" s="63"/>
    </row>
    <row r="19" spans="1:14" ht="28.8" x14ac:dyDescent="0.3">
      <c r="A19" s="48"/>
      <c r="B19" s="48" t="s">
        <v>88</v>
      </c>
      <c r="C19" s="49" t="s">
        <v>41</v>
      </c>
      <c r="D19" s="49" t="s">
        <v>264</v>
      </c>
      <c r="E19" s="41">
        <v>40</v>
      </c>
      <c r="F19" s="41" t="s">
        <v>45</v>
      </c>
      <c r="G19" s="60"/>
      <c r="H19" s="40">
        <v>9.5</v>
      </c>
      <c r="I19" s="55">
        <f t="shared" si="0"/>
        <v>0</v>
      </c>
      <c r="J19" s="55">
        <f t="shared" si="1"/>
        <v>0</v>
      </c>
      <c r="K19" s="56">
        <f t="shared" si="2"/>
        <v>0</v>
      </c>
      <c r="L19" s="61"/>
      <c r="M19" s="62"/>
      <c r="N19" s="63"/>
    </row>
    <row r="20" spans="1:14" ht="28.8" x14ac:dyDescent="0.3">
      <c r="A20" s="48"/>
      <c r="B20" s="48" t="s">
        <v>88</v>
      </c>
      <c r="C20" s="49" t="s">
        <v>91</v>
      </c>
      <c r="D20" s="49" t="s">
        <v>53</v>
      </c>
      <c r="E20" s="41">
        <v>50</v>
      </c>
      <c r="F20" s="41" t="s">
        <v>45</v>
      </c>
      <c r="G20" s="60"/>
      <c r="H20" s="40">
        <v>9.5</v>
      </c>
      <c r="I20" s="55">
        <f t="shared" si="0"/>
        <v>0</v>
      </c>
      <c r="J20" s="55">
        <f t="shared" si="1"/>
        <v>0</v>
      </c>
      <c r="K20" s="56">
        <f t="shared" si="2"/>
        <v>0</v>
      </c>
      <c r="L20" s="61"/>
      <c r="M20" s="62"/>
      <c r="N20" s="63"/>
    </row>
    <row r="21" spans="1:14" x14ac:dyDescent="0.3">
      <c r="A21" s="48"/>
      <c r="B21" s="48" t="s">
        <v>47</v>
      </c>
      <c r="C21" s="49" t="s">
        <v>41</v>
      </c>
      <c r="D21" s="49" t="s">
        <v>43</v>
      </c>
      <c r="E21" s="41">
        <v>40</v>
      </c>
      <c r="F21" s="41" t="s">
        <v>45</v>
      </c>
      <c r="G21" s="60"/>
      <c r="H21" s="40">
        <v>9.5</v>
      </c>
      <c r="I21" s="55">
        <f t="shared" si="0"/>
        <v>0</v>
      </c>
      <c r="J21" s="55">
        <f t="shared" si="1"/>
        <v>0</v>
      </c>
      <c r="K21" s="56">
        <f t="shared" si="2"/>
        <v>0</v>
      </c>
      <c r="L21" s="61"/>
      <c r="M21" s="62"/>
      <c r="N21" s="63"/>
    </row>
    <row r="22" spans="1:14" x14ac:dyDescent="0.3">
      <c r="A22" s="48"/>
      <c r="B22" s="48" t="s">
        <v>47</v>
      </c>
      <c r="C22" s="49" t="s">
        <v>41</v>
      </c>
      <c r="D22" s="49" t="s">
        <v>53</v>
      </c>
      <c r="E22" s="41">
        <v>40</v>
      </c>
      <c r="F22" s="41" t="s">
        <v>45</v>
      </c>
      <c r="G22" s="60"/>
      <c r="H22" s="40">
        <v>9.5</v>
      </c>
      <c r="I22" s="55">
        <f t="shared" si="0"/>
        <v>0</v>
      </c>
      <c r="J22" s="55">
        <f t="shared" si="1"/>
        <v>0</v>
      </c>
      <c r="K22" s="56">
        <f t="shared" si="2"/>
        <v>0</v>
      </c>
      <c r="L22" s="61"/>
      <c r="M22" s="62"/>
      <c r="N22" s="63"/>
    </row>
    <row r="23" spans="1:14" x14ac:dyDescent="0.3">
      <c r="A23" s="48"/>
      <c r="B23" s="48" t="s">
        <v>342</v>
      </c>
      <c r="C23" s="49" t="s">
        <v>41</v>
      </c>
      <c r="D23" s="49" t="s">
        <v>43</v>
      </c>
      <c r="E23" s="41">
        <v>10</v>
      </c>
      <c r="F23" s="41" t="s">
        <v>45</v>
      </c>
      <c r="G23" s="60"/>
      <c r="H23" s="40">
        <v>9.5</v>
      </c>
      <c r="I23" s="55">
        <f t="shared" si="0"/>
        <v>0</v>
      </c>
      <c r="J23" s="55">
        <f t="shared" si="1"/>
        <v>0</v>
      </c>
      <c r="K23" s="56">
        <f t="shared" si="2"/>
        <v>0</v>
      </c>
      <c r="L23" s="61"/>
      <c r="M23" s="62"/>
      <c r="N23" s="63"/>
    </row>
    <row r="24" spans="1:14" x14ac:dyDescent="0.3">
      <c r="A24" s="48"/>
      <c r="B24" s="48" t="s">
        <v>342</v>
      </c>
      <c r="C24" s="49" t="s">
        <v>41</v>
      </c>
      <c r="D24" s="49" t="s">
        <v>53</v>
      </c>
      <c r="E24" s="41">
        <v>10</v>
      </c>
      <c r="F24" s="41" t="s">
        <v>45</v>
      </c>
      <c r="G24" s="60"/>
      <c r="H24" s="40">
        <v>9.5</v>
      </c>
      <c r="I24" s="55">
        <f t="shared" si="0"/>
        <v>0</v>
      </c>
      <c r="J24" s="55">
        <f t="shared" si="1"/>
        <v>0</v>
      </c>
      <c r="K24" s="56">
        <f t="shared" si="2"/>
        <v>0</v>
      </c>
      <c r="L24" s="61"/>
      <c r="M24" s="62"/>
      <c r="N24" s="63"/>
    </row>
    <row r="25" spans="1:14" x14ac:dyDescent="0.3">
      <c r="A25" s="48"/>
      <c r="B25" s="48" t="s">
        <v>105</v>
      </c>
      <c r="C25" s="49" t="s">
        <v>41</v>
      </c>
      <c r="D25" s="49" t="s">
        <v>43</v>
      </c>
      <c r="E25" s="41">
        <v>40</v>
      </c>
      <c r="F25" s="41" t="s">
        <v>45</v>
      </c>
      <c r="G25" s="60"/>
      <c r="H25" s="40">
        <v>9.5</v>
      </c>
      <c r="I25" s="55">
        <f t="shared" si="0"/>
        <v>0</v>
      </c>
      <c r="J25" s="55">
        <f t="shared" si="1"/>
        <v>0</v>
      </c>
      <c r="K25" s="56">
        <f t="shared" si="2"/>
        <v>0</v>
      </c>
      <c r="L25" s="61"/>
      <c r="M25" s="62"/>
      <c r="N25" s="63"/>
    </row>
    <row r="26" spans="1:14" x14ac:dyDescent="0.3">
      <c r="A26" s="48"/>
      <c r="B26" s="48" t="s">
        <v>105</v>
      </c>
      <c r="C26" s="49" t="s">
        <v>41</v>
      </c>
      <c r="D26" s="49" t="s">
        <v>106</v>
      </c>
      <c r="E26" s="41">
        <v>30</v>
      </c>
      <c r="F26" s="41" t="s">
        <v>45</v>
      </c>
      <c r="G26" s="60"/>
      <c r="H26" s="40">
        <v>9.5</v>
      </c>
      <c r="I26" s="55">
        <f t="shared" si="0"/>
        <v>0</v>
      </c>
      <c r="J26" s="55">
        <f t="shared" si="1"/>
        <v>0</v>
      </c>
      <c r="K26" s="56">
        <f t="shared" si="2"/>
        <v>0</v>
      </c>
      <c r="L26" s="61"/>
      <c r="M26" s="62"/>
      <c r="N26" s="63"/>
    </row>
    <row r="27" spans="1:14" x14ac:dyDescent="0.3">
      <c r="A27" s="48"/>
      <c r="B27" s="48" t="s">
        <v>263</v>
      </c>
      <c r="C27" s="49" t="s">
        <v>41</v>
      </c>
      <c r="D27" s="49" t="s">
        <v>109</v>
      </c>
      <c r="E27" s="41">
        <v>300</v>
      </c>
      <c r="F27" s="41" t="s">
        <v>45</v>
      </c>
      <c r="G27" s="60"/>
      <c r="H27" s="40">
        <v>9.5</v>
      </c>
      <c r="I27" s="55">
        <f t="shared" si="0"/>
        <v>0</v>
      </c>
      <c r="J27" s="55">
        <f t="shared" si="1"/>
        <v>0</v>
      </c>
      <c r="K27" s="56">
        <f t="shared" si="2"/>
        <v>0</v>
      </c>
      <c r="L27" s="61"/>
      <c r="M27" s="62"/>
      <c r="N27" s="63"/>
    </row>
    <row r="28" spans="1:14" x14ac:dyDescent="0.3">
      <c r="A28" s="48"/>
      <c r="B28" s="48" t="s">
        <v>107</v>
      </c>
      <c r="C28" s="49" t="s">
        <v>41</v>
      </c>
      <c r="D28" s="49" t="s">
        <v>108</v>
      </c>
      <c r="E28" s="41">
        <v>80</v>
      </c>
      <c r="F28" s="41" t="s">
        <v>45</v>
      </c>
      <c r="G28" s="60"/>
      <c r="H28" s="40">
        <v>9.5</v>
      </c>
      <c r="I28" s="55">
        <f t="shared" si="0"/>
        <v>0</v>
      </c>
      <c r="J28" s="55">
        <f t="shared" si="1"/>
        <v>0</v>
      </c>
      <c r="K28" s="56">
        <f t="shared" si="2"/>
        <v>0</v>
      </c>
      <c r="L28" s="61"/>
      <c r="M28" s="62"/>
      <c r="N28" s="63"/>
    </row>
    <row r="29" spans="1:14" x14ac:dyDescent="0.3">
      <c r="A29" s="48"/>
      <c r="B29" s="48" t="s">
        <v>89</v>
      </c>
      <c r="C29" s="49" t="s">
        <v>41</v>
      </c>
      <c r="D29" s="49" t="s">
        <v>90</v>
      </c>
      <c r="E29" s="41">
        <v>100</v>
      </c>
      <c r="F29" s="41" t="s">
        <v>45</v>
      </c>
      <c r="G29" s="60"/>
      <c r="H29" s="40">
        <v>9.5</v>
      </c>
      <c r="I29" s="55">
        <f t="shared" si="0"/>
        <v>0</v>
      </c>
      <c r="J29" s="55">
        <f t="shared" si="1"/>
        <v>0</v>
      </c>
      <c r="K29" s="56">
        <f t="shared" si="2"/>
        <v>0</v>
      </c>
      <c r="L29" s="61"/>
      <c r="M29" s="62"/>
      <c r="N29" s="63"/>
    </row>
    <row r="30" spans="1:14" x14ac:dyDescent="0.3">
      <c r="G30" s="65">
        <f>SUM(G3:G29)</f>
        <v>0</v>
      </c>
      <c r="I30" s="65">
        <f>SUM(I3:I29)</f>
        <v>0</v>
      </c>
      <c r="J30" s="65">
        <f>SUM(J3:J29)</f>
        <v>0</v>
      </c>
      <c r="K30" s="65">
        <f>SUM(K3:K29)</f>
        <v>0</v>
      </c>
    </row>
  </sheetData>
  <mergeCells count="1">
    <mergeCell ref="A2:B2"/>
  </mergeCells>
  <pageMargins left="0.7" right="0.7" top="0.75" bottom="0.75" header="0.3" footer="0.3"/>
  <pageSetup paperSize="9" orientation="portrait" horizontalDpi="4294967293"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5"/>
  <sheetViews>
    <sheetView zoomScale="60" zoomScaleNormal="60" workbookViewId="0">
      <selection activeCell="N3" sqref="N3"/>
    </sheetView>
  </sheetViews>
  <sheetFormatPr defaultColWidth="9" defaultRowHeight="14.4" x14ac:dyDescent="0.3"/>
  <cols>
    <col min="1" max="1" width="36.44140625" style="12" bestFit="1" customWidth="1"/>
    <col min="2" max="2" width="29" style="8" customWidth="1"/>
    <col min="3" max="3" width="17.88671875" style="13" customWidth="1"/>
    <col min="4" max="4" width="18.21875" style="13" customWidth="1"/>
    <col min="5" max="5" width="15.5546875" style="13" customWidth="1"/>
    <col min="6" max="6" width="17.109375"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6"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272</v>
      </c>
      <c r="M1" s="31" t="s">
        <v>39</v>
      </c>
      <c r="N1" s="31" t="s">
        <v>389</v>
      </c>
    </row>
    <row r="2" spans="1:16"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6" ht="28.8" x14ac:dyDescent="0.3">
      <c r="A3" s="48" t="s">
        <v>296</v>
      </c>
      <c r="B3" s="48" t="s">
        <v>122</v>
      </c>
      <c r="C3" s="49" t="s">
        <v>41</v>
      </c>
      <c r="D3" s="49" t="s">
        <v>44</v>
      </c>
      <c r="E3" s="41">
        <v>45</v>
      </c>
      <c r="F3" s="41" t="s">
        <v>45</v>
      </c>
      <c r="G3" s="60"/>
      <c r="H3" s="40">
        <v>9.5</v>
      </c>
      <c r="I3" s="55">
        <f t="shared" ref="I3" si="0">G3*H3/100</f>
        <v>0</v>
      </c>
      <c r="J3" s="55">
        <f t="shared" ref="J3" si="1">G3+I3</f>
        <v>0</v>
      </c>
      <c r="K3" s="56">
        <f t="shared" ref="K3" si="2">J3*E3</f>
        <v>0</v>
      </c>
      <c r="L3" s="61"/>
      <c r="M3" s="62"/>
      <c r="N3" s="63" t="s">
        <v>392</v>
      </c>
      <c r="O3" s="63"/>
      <c r="P3" s="63"/>
    </row>
    <row r="4" spans="1:16" ht="28.8" x14ac:dyDescent="0.3">
      <c r="A4" s="48"/>
      <c r="B4" s="48" t="s">
        <v>124</v>
      </c>
      <c r="C4" s="49" t="s">
        <v>41</v>
      </c>
      <c r="D4" s="49" t="s">
        <v>44</v>
      </c>
      <c r="E4" s="41">
        <v>45</v>
      </c>
      <c r="F4" s="41" t="s">
        <v>45</v>
      </c>
      <c r="G4" s="60"/>
      <c r="H4" s="40">
        <v>9.5</v>
      </c>
      <c r="I4" s="55">
        <v>0</v>
      </c>
      <c r="J4" s="55">
        <v>0</v>
      </c>
      <c r="K4" s="56">
        <v>0</v>
      </c>
      <c r="L4" s="61"/>
      <c r="M4" s="62"/>
      <c r="N4" s="63" t="s">
        <v>391</v>
      </c>
      <c r="O4" s="63"/>
      <c r="P4" s="63"/>
    </row>
    <row r="5" spans="1:16" ht="28.8" x14ac:dyDescent="0.3">
      <c r="B5" s="48" t="s">
        <v>117</v>
      </c>
      <c r="C5" s="49" t="s">
        <v>41</v>
      </c>
      <c r="D5" s="49" t="s">
        <v>44</v>
      </c>
      <c r="E5" s="41">
        <v>45</v>
      </c>
      <c r="F5" s="41" t="s">
        <v>45</v>
      </c>
      <c r="G5" s="60"/>
      <c r="H5" s="40">
        <v>9.5</v>
      </c>
      <c r="I5" s="55">
        <f t="shared" ref="I5:I9" si="3">G5*H5/100</f>
        <v>0</v>
      </c>
      <c r="J5" s="55">
        <f t="shared" ref="J5:J34" si="4">G5+I5</f>
        <v>0</v>
      </c>
      <c r="K5" s="56">
        <f t="shared" ref="K5:K34" si="5">J5*E5</f>
        <v>0</v>
      </c>
      <c r="L5" s="61"/>
      <c r="M5" s="62"/>
      <c r="N5" s="63" t="s">
        <v>391</v>
      </c>
      <c r="O5" s="63"/>
      <c r="P5" s="63"/>
    </row>
    <row r="6" spans="1:16" ht="28.8" x14ac:dyDescent="0.3">
      <c r="B6" s="48" t="s">
        <v>118</v>
      </c>
      <c r="C6" s="49" t="s">
        <v>41</v>
      </c>
      <c r="D6" s="49" t="s">
        <v>44</v>
      </c>
      <c r="E6" s="41">
        <v>150</v>
      </c>
      <c r="F6" s="41" t="s">
        <v>45</v>
      </c>
      <c r="G6" s="60"/>
      <c r="H6" s="40">
        <v>9.5</v>
      </c>
      <c r="I6" s="55">
        <f t="shared" si="3"/>
        <v>0</v>
      </c>
      <c r="J6" s="55">
        <f t="shared" si="4"/>
        <v>0</v>
      </c>
      <c r="K6" s="56">
        <f t="shared" si="5"/>
        <v>0</v>
      </c>
      <c r="L6" s="61"/>
      <c r="M6" s="62"/>
      <c r="N6" s="63" t="s">
        <v>391</v>
      </c>
      <c r="O6" s="63"/>
      <c r="P6" s="63"/>
    </row>
    <row r="7" spans="1:16" ht="28.8" x14ac:dyDescent="0.3">
      <c r="B7" s="48" t="s">
        <v>119</v>
      </c>
      <c r="C7" s="49" t="s">
        <v>41</v>
      </c>
      <c r="D7" s="49" t="s">
        <v>44</v>
      </c>
      <c r="E7" s="41">
        <v>150</v>
      </c>
      <c r="F7" s="41" t="s">
        <v>45</v>
      </c>
      <c r="G7" s="60"/>
      <c r="H7" s="40">
        <v>9.5</v>
      </c>
      <c r="I7" s="55">
        <f t="shared" si="3"/>
        <v>0</v>
      </c>
      <c r="J7" s="55">
        <f t="shared" si="4"/>
        <v>0</v>
      </c>
      <c r="K7" s="56">
        <f t="shared" si="5"/>
        <v>0</v>
      </c>
      <c r="L7" s="61"/>
      <c r="M7" s="62"/>
      <c r="N7" s="63" t="s">
        <v>391</v>
      </c>
      <c r="O7" s="63"/>
      <c r="P7" s="63"/>
    </row>
    <row r="8" spans="1:16" x14ac:dyDescent="0.3">
      <c r="B8" s="48" t="s">
        <v>120</v>
      </c>
      <c r="C8" s="49" t="s">
        <v>41</v>
      </c>
      <c r="D8" s="49" t="s">
        <v>44</v>
      </c>
      <c r="E8" s="41">
        <v>45</v>
      </c>
      <c r="F8" s="41" t="s">
        <v>45</v>
      </c>
      <c r="G8" s="60"/>
      <c r="H8" s="40">
        <v>9.5</v>
      </c>
      <c r="I8" s="55">
        <f t="shared" si="3"/>
        <v>0</v>
      </c>
      <c r="J8" s="55">
        <f t="shared" si="4"/>
        <v>0</v>
      </c>
      <c r="K8" s="56">
        <f t="shared" si="5"/>
        <v>0</v>
      </c>
      <c r="L8" s="61"/>
      <c r="M8" s="62"/>
      <c r="N8" s="63" t="s">
        <v>391</v>
      </c>
      <c r="O8" s="63"/>
      <c r="P8" s="63"/>
    </row>
    <row r="9" spans="1:16" ht="28.8" x14ac:dyDescent="0.3">
      <c r="B9" s="48" t="s">
        <v>125</v>
      </c>
      <c r="C9" s="49" t="s">
        <v>41</v>
      </c>
      <c r="D9" s="49" t="s">
        <v>44</v>
      </c>
      <c r="E9" s="41">
        <v>150</v>
      </c>
      <c r="F9" s="41" t="s">
        <v>45</v>
      </c>
      <c r="G9" s="60"/>
      <c r="H9" s="40">
        <v>9.5</v>
      </c>
      <c r="I9" s="55">
        <f t="shared" si="3"/>
        <v>0</v>
      </c>
      <c r="J9" s="55">
        <f t="shared" si="4"/>
        <v>0</v>
      </c>
      <c r="K9" s="56">
        <f t="shared" si="5"/>
        <v>0</v>
      </c>
      <c r="L9" s="61"/>
      <c r="M9" s="62"/>
      <c r="N9" s="63" t="s">
        <v>391</v>
      </c>
      <c r="O9" s="63"/>
      <c r="P9" s="63"/>
    </row>
    <row r="10" spans="1:16" x14ac:dyDescent="0.3">
      <c r="B10" s="48" t="s">
        <v>121</v>
      </c>
      <c r="C10" s="49" t="s">
        <v>41</v>
      </c>
      <c r="D10" s="49" t="s">
        <v>44</v>
      </c>
      <c r="E10" s="41">
        <v>45</v>
      </c>
      <c r="F10" s="41" t="s">
        <v>45</v>
      </c>
      <c r="G10" s="60"/>
      <c r="H10" s="40">
        <v>9.5</v>
      </c>
      <c r="I10" s="55">
        <v>0</v>
      </c>
      <c r="J10" s="55">
        <f t="shared" si="4"/>
        <v>0</v>
      </c>
      <c r="K10" s="56">
        <f t="shared" si="5"/>
        <v>0</v>
      </c>
      <c r="L10" s="61"/>
      <c r="M10" s="62"/>
      <c r="N10" s="63" t="s">
        <v>391</v>
      </c>
      <c r="O10" s="63"/>
      <c r="P10" s="63"/>
    </row>
    <row r="11" spans="1:16" ht="28.8" x14ac:dyDescent="0.3">
      <c r="B11" s="48" t="s">
        <v>123</v>
      </c>
      <c r="C11" s="49" t="s">
        <v>41</v>
      </c>
      <c r="D11" s="49" t="s">
        <v>44</v>
      </c>
      <c r="E11" s="41">
        <v>45</v>
      </c>
      <c r="F11" s="41" t="s">
        <v>45</v>
      </c>
      <c r="G11" s="60"/>
      <c r="H11" s="40">
        <v>9.5</v>
      </c>
      <c r="I11" s="55">
        <v>0</v>
      </c>
      <c r="J11" s="55">
        <f t="shared" si="4"/>
        <v>0</v>
      </c>
      <c r="K11" s="56">
        <f t="shared" si="5"/>
        <v>0</v>
      </c>
      <c r="L11" s="61"/>
      <c r="M11" s="62"/>
      <c r="N11" s="63" t="s">
        <v>391</v>
      </c>
      <c r="O11" s="63"/>
      <c r="P11" s="63"/>
    </row>
    <row r="12" spans="1:16" ht="43.2" x14ac:dyDescent="0.3">
      <c r="B12" s="48" t="s">
        <v>126</v>
      </c>
      <c r="C12" s="49" t="s">
        <v>41</v>
      </c>
      <c r="D12" s="49" t="s">
        <v>43</v>
      </c>
      <c r="E12" s="41">
        <v>200</v>
      </c>
      <c r="F12" s="41" t="s">
        <v>42</v>
      </c>
      <c r="G12" s="60"/>
      <c r="H12" s="40">
        <v>9.5</v>
      </c>
      <c r="I12" s="55">
        <f t="shared" ref="I12:I23" si="6">G12*H12/100</f>
        <v>0</v>
      </c>
      <c r="J12" s="55">
        <f t="shared" si="4"/>
        <v>0</v>
      </c>
      <c r="K12" s="56">
        <f t="shared" si="5"/>
        <v>0</v>
      </c>
      <c r="L12" s="61"/>
      <c r="M12" s="62"/>
      <c r="N12" s="63" t="s">
        <v>391</v>
      </c>
      <c r="O12" s="63"/>
      <c r="P12" s="63"/>
    </row>
    <row r="13" spans="1:16" ht="28.8" x14ac:dyDescent="0.3">
      <c r="B13" s="48" t="s">
        <v>136</v>
      </c>
      <c r="C13" s="49" t="s">
        <v>41</v>
      </c>
      <c r="D13" s="49" t="s">
        <v>53</v>
      </c>
      <c r="E13" s="41">
        <v>200</v>
      </c>
      <c r="F13" s="41" t="s">
        <v>42</v>
      </c>
      <c r="G13" s="60"/>
      <c r="H13" s="40">
        <v>9.5</v>
      </c>
      <c r="I13" s="55">
        <f t="shared" si="6"/>
        <v>0</v>
      </c>
      <c r="J13" s="55">
        <f t="shared" si="4"/>
        <v>0</v>
      </c>
      <c r="K13" s="56">
        <f t="shared" si="5"/>
        <v>0</v>
      </c>
      <c r="L13" s="61"/>
      <c r="M13" s="62"/>
      <c r="N13" s="63" t="s">
        <v>391</v>
      </c>
      <c r="O13" s="63"/>
      <c r="P13" s="63"/>
    </row>
    <row r="14" spans="1:16" x14ac:dyDescent="0.3">
      <c r="B14" s="48" t="s">
        <v>127</v>
      </c>
      <c r="C14" s="49" t="s">
        <v>41</v>
      </c>
      <c r="D14" s="49" t="s">
        <v>43</v>
      </c>
      <c r="E14" s="41">
        <v>200</v>
      </c>
      <c r="F14" s="41" t="s">
        <v>42</v>
      </c>
      <c r="G14" s="60"/>
      <c r="H14" s="40">
        <v>9.5</v>
      </c>
      <c r="I14" s="55">
        <f t="shared" si="6"/>
        <v>0</v>
      </c>
      <c r="J14" s="55">
        <f t="shared" si="4"/>
        <v>0</v>
      </c>
      <c r="K14" s="56">
        <f t="shared" si="5"/>
        <v>0</v>
      </c>
      <c r="L14" s="61"/>
      <c r="M14" s="62"/>
      <c r="N14" s="63" t="s">
        <v>391</v>
      </c>
      <c r="O14" s="63"/>
      <c r="P14" s="63"/>
    </row>
    <row r="15" spans="1:16" x14ac:dyDescent="0.3">
      <c r="B15" s="48" t="s">
        <v>127</v>
      </c>
      <c r="C15" s="49" t="s">
        <v>41</v>
      </c>
      <c r="D15" s="49" t="s">
        <v>53</v>
      </c>
      <c r="E15" s="41">
        <v>200</v>
      </c>
      <c r="F15" s="41" t="s">
        <v>42</v>
      </c>
      <c r="G15" s="60"/>
      <c r="H15" s="40">
        <v>9.5</v>
      </c>
      <c r="I15" s="55">
        <f t="shared" si="6"/>
        <v>0</v>
      </c>
      <c r="J15" s="55">
        <f t="shared" si="4"/>
        <v>0</v>
      </c>
      <c r="K15" s="56">
        <f t="shared" si="5"/>
        <v>0</v>
      </c>
      <c r="L15" s="61"/>
      <c r="M15" s="62"/>
      <c r="N15" s="63" t="s">
        <v>391</v>
      </c>
      <c r="O15" s="63"/>
      <c r="P15" s="63"/>
    </row>
    <row r="16" spans="1:16" ht="28.8" x14ac:dyDescent="0.3">
      <c r="B16" s="48" t="s">
        <v>128</v>
      </c>
      <c r="C16" s="49" t="s">
        <v>41</v>
      </c>
      <c r="D16" s="49" t="s">
        <v>43</v>
      </c>
      <c r="E16" s="41">
        <v>200</v>
      </c>
      <c r="F16" s="41" t="s">
        <v>42</v>
      </c>
      <c r="G16" s="60"/>
      <c r="H16" s="40">
        <v>9.5</v>
      </c>
      <c r="I16" s="55">
        <f t="shared" si="6"/>
        <v>0</v>
      </c>
      <c r="J16" s="55">
        <f t="shared" si="4"/>
        <v>0</v>
      </c>
      <c r="K16" s="56">
        <f t="shared" si="5"/>
        <v>0</v>
      </c>
      <c r="L16" s="61"/>
      <c r="M16" s="62"/>
      <c r="N16" s="63" t="s">
        <v>391</v>
      </c>
      <c r="O16" s="63"/>
      <c r="P16" s="63"/>
    </row>
    <row r="17" spans="2:16" ht="28.8" x14ac:dyDescent="0.3">
      <c r="B17" s="48" t="s">
        <v>128</v>
      </c>
      <c r="C17" s="49" t="s">
        <v>41</v>
      </c>
      <c r="D17" s="49" t="s">
        <v>53</v>
      </c>
      <c r="E17" s="41">
        <v>200</v>
      </c>
      <c r="F17" s="41" t="s">
        <v>42</v>
      </c>
      <c r="G17" s="60"/>
      <c r="H17" s="40">
        <v>9.5</v>
      </c>
      <c r="I17" s="55">
        <f t="shared" si="6"/>
        <v>0</v>
      </c>
      <c r="J17" s="55">
        <f t="shared" si="4"/>
        <v>0</v>
      </c>
      <c r="K17" s="56">
        <f t="shared" si="5"/>
        <v>0</v>
      </c>
      <c r="L17" s="61"/>
      <c r="M17" s="62"/>
      <c r="N17" s="63" t="s">
        <v>391</v>
      </c>
      <c r="O17" s="63"/>
      <c r="P17" s="63"/>
    </row>
    <row r="18" spans="2:16" x14ac:dyDescent="0.3">
      <c r="B18" s="48" t="s">
        <v>135</v>
      </c>
      <c r="C18" s="49" t="s">
        <v>41</v>
      </c>
      <c r="D18" s="49" t="s">
        <v>43</v>
      </c>
      <c r="E18" s="41">
        <v>200</v>
      </c>
      <c r="F18" s="41" t="s">
        <v>42</v>
      </c>
      <c r="G18" s="60"/>
      <c r="H18" s="40">
        <v>9.5</v>
      </c>
      <c r="I18" s="55">
        <f t="shared" si="6"/>
        <v>0</v>
      </c>
      <c r="J18" s="55">
        <f t="shared" si="4"/>
        <v>0</v>
      </c>
      <c r="K18" s="56">
        <f t="shared" si="5"/>
        <v>0</v>
      </c>
      <c r="L18" s="61"/>
      <c r="M18" s="62"/>
      <c r="N18" s="63" t="s">
        <v>391</v>
      </c>
      <c r="O18" s="63"/>
      <c r="P18" s="63"/>
    </row>
    <row r="19" spans="2:16" x14ac:dyDescent="0.3">
      <c r="B19" s="48" t="s">
        <v>135</v>
      </c>
      <c r="C19" s="49" t="s">
        <v>41</v>
      </c>
      <c r="D19" s="49" t="s">
        <v>53</v>
      </c>
      <c r="E19" s="41">
        <v>200</v>
      </c>
      <c r="F19" s="41" t="s">
        <v>42</v>
      </c>
      <c r="G19" s="60"/>
      <c r="H19" s="40">
        <v>9.5</v>
      </c>
      <c r="I19" s="55">
        <f t="shared" si="6"/>
        <v>0</v>
      </c>
      <c r="J19" s="55">
        <f t="shared" si="4"/>
        <v>0</v>
      </c>
      <c r="K19" s="56">
        <f t="shared" si="5"/>
        <v>0</v>
      </c>
      <c r="L19" s="61"/>
      <c r="M19" s="62"/>
      <c r="N19" s="63" t="s">
        <v>391</v>
      </c>
      <c r="O19" s="63"/>
      <c r="P19" s="63"/>
    </row>
    <row r="20" spans="2:16" ht="28.8" x14ac:dyDescent="0.3">
      <c r="B20" s="48" t="s">
        <v>129</v>
      </c>
      <c r="C20" s="49" t="s">
        <v>41</v>
      </c>
      <c r="D20" s="49" t="s">
        <v>43</v>
      </c>
      <c r="E20" s="41">
        <v>200</v>
      </c>
      <c r="F20" s="41" t="s">
        <v>42</v>
      </c>
      <c r="G20" s="60"/>
      <c r="H20" s="40">
        <v>9.5</v>
      </c>
      <c r="I20" s="55">
        <f t="shared" si="6"/>
        <v>0</v>
      </c>
      <c r="J20" s="55">
        <f t="shared" si="4"/>
        <v>0</v>
      </c>
      <c r="K20" s="56">
        <f t="shared" si="5"/>
        <v>0</v>
      </c>
      <c r="L20" s="61"/>
      <c r="M20" s="62"/>
      <c r="N20" s="63" t="s">
        <v>391</v>
      </c>
      <c r="O20" s="63"/>
      <c r="P20" s="63"/>
    </row>
    <row r="21" spans="2:16" ht="28.8" x14ac:dyDescent="0.3">
      <c r="B21" s="48" t="s">
        <v>130</v>
      </c>
      <c r="C21" s="49" t="s">
        <v>41</v>
      </c>
      <c r="D21" s="49" t="s">
        <v>53</v>
      </c>
      <c r="E21" s="41">
        <v>200</v>
      </c>
      <c r="F21" s="41" t="s">
        <v>42</v>
      </c>
      <c r="G21" s="60"/>
      <c r="H21" s="40">
        <v>9.5</v>
      </c>
      <c r="I21" s="55">
        <f t="shared" si="6"/>
        <v>0</v>
      </c>
      <c r="J21" s="55">
        <f t="shared" si="4"/>
        <v>0</v>
      </c>
      <c r="K21" s="56">
        <f t="shared" si="5"/>
        <v>0</v>
      </c>
      <c r="L21" s="61"/>
      <c r="M21" s="62"/>
      <c r="N21" s="63" t="s">
        <v>391</v>
      </c>
      <c r="O21" s="63"/>
      <c r="P21" s="63"/>
    </row>
    <row r="22" spans="2:16" ht="28.8" x14ac:dyDescent="0.3">
      <c r="B22" s="48" t="s">
        <v>134</v>
      </c>
      <c r="C22" s="49" t="s">
        <v>41</v>
      </c>
      <c r="D22" s="49" t="s">
        <v>43</v>
      </c>
      <c r="E22" s="41">
        <v>200</v>
      </c>
      <c r="F22" s="41" t="s">
        <v>42</v>
      </c>
      <c r="G22" s="60"/>
      <c r="H22" s="40">
        <v>9.5</v>
      </c>
      <c r="I22" s="55">
        <f t="shared" si="6"/>
        <v>0</v>
      </c>
      <c r="J22" s="55">
        <f t="shared" si="4"/>
        <v>0</v>
      </c>
      <c r="K22" s="56">
        <f t="shared" si="5"/>
        <v>0</v>
      </c>
      <c r="L22" s="61"/>
      <c r="M22" s="62"/>
      <c r="N22" s="63" t="s">
        <v>391</v>
      </c>
      <c r="O22" s="63"/>
      <c r="P22" s="63"/>
    </row>
    <row r="23" spans="2:16" ht="28.8" x14ac:dyDescent="0.3">
      <c r="B23" s="48" t="s">
        <v>134</v>
      </c>
      <c r="C23" s="49" t="s">
        <v>41</v>
      </c>
      <c r="D23" s="49" t="s">
        <v>53</v>
      </c>
      <c r="E23" s="41">
        <v>200</v>
      </c>
      <c r="F23" s="41" t="s">
        <v>42</v>
      </c>
      <c r="G23" s="60"/>
      <c r="H23" s="40">
        <v>9.5</v>
      </c>
      <c r="I23" s="55">
        <f t="shared" si="6"/>
        <v>0</v>
      </c>
      <c r="J23" s="55">
        <f t="shared" si="4"/>
        <v>0</v>
      </c>
      <c r="K23" s="56">
        <f t="shared" si="5"/>
        <v>0</v>
      </c>
      <c r="L23" s="61"/>
      <c r="M23" s="62"/>
      <c r="N23" s="63" t="s">
        <v>391</v>
      </c>
      <c r="O23" s="63"/>
      <c r="P23" s="63"/>
    </row>
    <row r="24" spans="2:16" x14ac:dyDescent="0.3">
      <c r="B24" s="48" t="s">
        <v>131</v>
      </c>
      <c r="C24" s="49" t="s">
        <v>41</v>
      </c>
      <c r="D24" s="49" t="s">
        <v>43</v>
      </c>
      <c r="E24" s="41">
        <v>200</v>
      </c>
      <c r="F24" s="41" t="s">
        <v>42</v>
      </c>
      <c r="G24" s="60"/>
      <c r="H24" s="40">
        <v>9.5</v>
      </c>
      <c r="I24" s="55">
        <v>0</v>
      </c>
      <c r="J24" s="55">
        <f t="shared" si="4"/>
        <v>0</v>
      </c>
      <c r="K24" s="56">
        <f t="shared" si="5"/>
        <v>0</v>
      </c>
      <c r="L24" s="61"/>
      <c r="M24" s="62"/>
      <c r="N24" s="63" t="s">
        <v>391</v>
      </c>
      <c r="O24" s="63"/>
      <c r="P24" s="63"/>
    </row>
    <row r="25" spans="2:16" x14ac:dyDescent="0.3">
      <c r="B25" s="48" t="s">
        <v>132</v>
      </c>
      <c r="C25" s="49" t="s">
        <v>41</v>
      </c>
      <c r="D25" s="49" t="s">
        <v>53</v>
      </c>
      <c r="E25" s="41">
        <v>200</v>
      </c>
      <c r="F25" s="41" t="s">
        <v>42</v>
      </c>
      <c r="G25" s="60"/>
      <c r="H25" s="40">
        <v>9.5</v>
      </c>
      <c r="I25" s="55">
        <f t="shared" ref="I25:I30" si="7">G25*H25/100</f>
        <v>0</v>
      </c>
      <c r="J25" s="55">
        <f t="shared" si="4"/>
        <v>0</v>
      </c>
      <c r="K25" s="56">
        <f t="shared" si="5"/>
        <v>0</v>
      </c>
      <c r="L25" s="61"/>
      <c r="M25" s="62"/>
      <c r="N25" s="63" t="s">
        <v>391</v>
      </c>
      <c r="O25" s="63"/>
      <c r="P25" s="63"/>
    </row>
    <row r="26" spans="2:16" ht="28.8" x14ac:dyDescent="0.3">
      <c r="B26" s="48" t="s">
        <v>133</v>
      </c>
      <c r="C26" s="49" t="s">
        <v>41</v>
      </c>
      <c r="D26" s="49" t="s">
        <v>43</v>
      </c>
      <c r="E26" s="41">
        <v>400</v>
      </c>
      <c r="F26" s="41" t="s">
        <v>42</v>
      </c>
      <c r="G26" s="60"/>
      <c r="H26" s="40">
        <v>9.5</v>
      </c>
      <c r="I26" s="55">
        <f t="shared" si="7"/>
        <v>0</v>
      </c>
      <c r="J26" s="55">
        <f t="shared" si="4"/>
        <v>0</v>
      </c>
      <c r="K26" s="56">
        <f t="shared" si="5"/>
        <v>0</v>
      </c>
      <c r="L26" s="61"/>
      <c r="M26" s="62"/>
      <c r="N26" s="63" t="s">
        <v>391</v>
      </c>
      <c r="O26" s="63"/>
      <c r="P26" s="63"/>
    </row>
    <row r="27" spans="2:16" x14ac:dyDescent="0.3">
      <c r="B27" s="48" t="s">
        <v>137</v>
      </c>
      <c r="C27" s="49" t="s">
        <v>41</v>
      </c>
      <c r="D27" s="49" t="s">
        <v>43</v>
      </c>
      <c r="E27" s="41">
        <v>200</v>
      </c>
      <c r="F27" s="41" t="s">
        <v>42</v>
      </c>
      <c r="G27" s="60"/>
      <c r="H27" s="40">
        <v>9.5</v>
      </c>
      <c r="I27" s="55">
        <f t="shared" si="7"/>
        <v>0</v>
      </c>
      <c r="J27" s="55">
        <f t="shared" si="4"/>
        <v>0</v>
      </c>
      <c r="K27" s="56">
        <f t="shared" si="5"/>
        <v>0</v>
      </c>
      <c r="L27" s="61"/>
      <c r="M27" s="62"/>
      <c r="N27" s="63" t="s">
        <v>391</v>
      </c>
      <c r="O27" s="63"/>
      <c r="P27" s="63"/>
    </row>
    <row r="28" spans="2:16" x14ac:dyDescent="0.3">
      <c r="B28" s="48" t="s">
        <v>137</v>
      </c>
      <c r="C28" s="49" t="s">
        <v>41</v>
      </c>
      <c r="D28" s="49" t="s">
        <v>53</v>
      </c>
      <c r="E28" s="41">
        <v>200</v>
      </c>
      <c r="F28" s="41" t="s">
        <v>42</v>
      </c>
      <c r="G28" s="60"/>
      <c r="H28" s="40">
        <v>9.5</v>
      </c>
      <c r="I28" s="55">
        <f t="shared" si="7"/>
        <v>0</v>
      </c>
      <c r="J28" s="55">
        <f t="shared" si="4"/>
        <v>0</v>
      </c>
      <c r="K28" s="56">
        <f t="shared" si="5"/>
        <v>0</v>
      </c>
      <c r="L28" s="61"/>
      <c r="M28" s="62"/>
      <c r="N28" s="63" t="s">
        <v>391</v>
      </c>
      <c r="O28" s="63"/>
      <c r="P28" s="63"/>
    </row>
    <row r="29" spans="2:16" x14ac:dyDescent="0.3">
      <c r="B29" s="48" t="s">
        <v>138</v>
      </c>
      <c r="C29" s="49" t="s">
        <v>41</v>
      </c>
      <c r="D29" s="49" t="s">
        <v>43</v>
      </c>
      <c r="E29" s="41">
        <v>200</v>
      </c>
      <c r="F29" s="41" t="s">
        <v>42</v>
      </c>
      <c r="G29" s="60"/>
      <c r="H29" s="40">
        <v>9.5</v>
      </c>
      <c r="I29" s="55">
        <f t="shared" si="7"/>
        <v>0</v>
      </c>
      <c r="J29" s="55">
        <f t="shared" si="4"/>
        <v>0</v>
      </c>
      <c r="K29" s="56">
        <f t="shared" si="5"/>
        <v>0</v>
      </c>
      <c r="L29" s="61"/>
      <c r="M29" s="62"/>
      <c r="N29" s="63" t="s">
        <v>391</v>
      </c>
      <c r="O29" s="63"/>
      <c r="P29" s="63"/>
    </row>
    <row r="30" spans="2:16" x14ac:dyDescent="0.3">
      <c r="B30" s="48" t="s">
        <v>138</v>
      </c>
      <c r="C30" s="49" t="s">
        <v>41</v>
      </c>
      <c r="D30" s="49" t="s">
        <v>53</v>
      </c>
      <c r="E30" s="41">
        <v>200</v>
      </c>
      <c r="F30" s="41" t="s">
        <v>42</v>
      </c>
      <c r="G30" s="60"/>
      <c r="H30" s="40">
        <v>9.5</v>
      </c>
      <c r="I30" s="55">
        <f t="shared" si="7"/>
        <v>0</v>
      </c>
      <c r="J30" s="55">
        <f t="shared" si="4"/>
        <v>0</v>
      </c>
      <c r="K30" s="56">
        <f t="shared" si="5"/>
        <v>0</v>
      </c>
      <c r="L30" s="61"/>
      <c r="M30" s="62"/>
      <c r="N30" s="63" t="s">
        <v>391</v>
      </c>
      <c r="O30" s="63"/>
      <c r="P30" s="63"/>
    </row>
    <row r="31" spans="2:16" x14ac:dyDescent="0.3">
      <c r="B31" s="48" t="s">
        <v>139</v>
      </c>
      <c r="C31" s="49" t="s">
        <v>41</v>
      </c>
      <c r="D31" s="49" t="s">
        <v>43</v>
      </c>
      <c r="E31" s="41">
        <v>200</v>
      </c>
      <c r="F31" s="41" t="s">
        <v>42</v>
      </c>
      <c r="G31" s="60"/>
      <c r="H31" s="40">
        <v>9.5</v>
      </c>
      <c r="I31" s="55">
        <v>0</v>
      </c>
      <c r="J31" s="55">
        <f t="shared" si="4"/>
        <v>0</v>
      </c>
      <c r="K31" s="56">
        <f t="shared" si="5"/>
        <v>0</v>
      </c>
      <c r="L31" s="61"/>
      <c r="M31" s="62"/>
      <c r="N31" s="63" t="s">
        <v>391</v>
      </c>
      <c r="O31" s="63"/>
      <c r="P31" s="63"/>
    </row>
    <row r="32" spans="2:16" x14ac:dyDescent="0.3">
      <c r="B32" s="48" t="s">
        <v>139</v>
      </c>
      <c r="C32" s="49" t="s">
        <v>41</v>
      </c>
      <c r="D32" s="49" t="s">
        <v>53</v>
      </c>
      <c r="E32" s="41">
        <v>200</v>
      </c>
      <c r="F32" s="41" t="s">
        <v>42</v>
      </c>
      <c r="G32" s="60"/>
      <c r="H32" s="40">
        <v>9.5</v>
      </c>
      <c r="I32" s="55">
        <f t="shared" ref="I32" si="8">G32*H32/100</f>
        <v>0</v>
      </c>
      <c r="J32" s="55">
        <f t="shared" si="4"/>
        <v>0</v>
      </c>
      <c r="K32" s="56">
        <f t="shared" si="5"/>
        <v>0</v>
      </c>
      <c r="L32" s="61"/>
      <c r="M32" s="62"/>
      <c r="N32" s="63" t="s">
        <v>391</v>
      </c>
      <c r="O32" s="63"/>
      <c r="P32" s="63"/>
    </row>
    <row r="33" spans="2:16" x14ac:dyDescent="0.3">
      <c r="B33" s="48" t="s">
        <v>140</v>
      </c>
      <c r="C33" s="49" t="s">
        <v>41</v>
      </c>
      <c r="D33" s="49"/>
      <c r="E33" s="41">
        <v>2400</v>
      </c>
      <c r="F33" s="41" t="s">
        <v>42</v>
      </c>
      <c r="G33" s="60"/>
      <c r="H33" s="40">
        <v>9.5</v>
      </c>
      <c r="I33" s="55">
        <v>0</v>
      </c>
      <c r="J33" s="55">
        <f t="shared" si="4"/>
        <v>0</v>
      </c>
      <c r="K33" s="56">
        <f t="shared" si="5"/>
        <v>0</v>
      </c>
      <c r="L33" s="61"/>
      <c r="M33" s="62"/>
      <c r="N33" s="63" t="s">
        <v>391</v>
      </c>
      <c r="O33" s="63"/>
      <c r="P33" s="63"/>
    </row>
    <row r="34" spans="2:16" x14ac:dyDescent="0.3">
      <c r="B34" s="48" t="s">
        <v>141</v>
      </c>
      <c r="C34" s="49" t="s">
        <v>41</v>
      </c>
      <c r="D34" s="49"/>
      <c r="E34" s="41">
        <v>2400</v>
      </c>
      <c r="F34" s="41" t="s">
        <v>42</v>
      </c>
      <c r="G34" s="60"/>
      <c r="H34" s="40">
        <v>9.5</v>
      </c>
      <c r="I34" s="55">
        <f t="shared" ref="I34" si="9">G34*H34/100</f>
        <v>0</v>
      </c>
      <c r="J34" s="55">
        <f t="shared" si="4"/>
        <v>0</v>
      </c>
      <c r="K34" s="56">
        <f t="shared" si="5"/>
        <v>0</v>
      </c>
      <c r="L34" s="61"/>
      <c r="M34" s="62"/>
      <c r="N34" s="63" t="s">
        <v>391</v>
      </c>
      <c r="O34" s="63"/>
      <c r="P34" s="63"/>
    </row>
    <row r="35" spans="2:16" x14ac:dyDescent="0.3">
      <c r="G35" s="65">
        <f>SUM(G3:G34)</f>
        <v>0</v>
      </c>
      <c r="I35" s="65">
        <f>SUM(I3:I34)</f>
        <v>0</v>
      </c>
      <c r="J35" s="65">
        <f>SUM(J3:J34)</f>
        <v>0</v>
      </c>
      <c r="K35" s="65">
        <f>SUM(K3:K34)</f>
        <v>0</v>
      </c>
    </row>
  </sheetData>
  <mergeCells count="1">
    <mergeCell ref="A2:B2"/>
  </mergeCells>
  <pageMargins left="0.7" right="0.7" top="0.75" bottom="0.75" header="0.3" footer="0.3"/>
  <pageSetup paperSize="9" orientation="portrait" horizontalDpi="4294967293"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
  <sheetViews>
    <sheetView zoomScaleNormal="100" workbookViewId="0">
      <selection activeCell="N1" sqref="N1"/>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284</v>
      </c>
      <c r="B1" s="28" t="s">
        <v>35</v>
      </c>
      <c r="C1" s="29" t="s">
        <v>2</v>
      </c>
      <c r="D1" s="30" t="s">
        <v>40</v>
      </c>
      <c r="E1" s="29" t="s">
        <v>7</v>
      </c>
      <c r="F1" s="29" t="s">
        <v>23</v>
      </c>
      <c r="G1" s="31" t="s">
        <v>8</v>
      </c>
      <c r="H1" s="31" t="s">
        <v>17</v>
      </c>
      <c r="I1" s="31" t="s">
        <v>9</v>
      </c>
      <c r="J1" s="31" t="s">
        <v>10</v>
      </c>
      <c r="K1" s="31" t="s">
        <v>11</v>
      </c>
      <c r="L1" s="31" t="s">
        <v>272</v>
      </c>
      <c r="M1" s="31" t="s">
        <v>39</v>
      </c>
      <c r="N1" s="31" t="s">
        <v>389</v>
      </c>
    </row>
    <row r="2" spans="1:14" s="14" customFormat="1" ht="18.75" customHeight="1" x14ac:dyDescent="0.35">
      <c r="A2" s="70" t="s">
        <v>283</v>
      </c>
      <c r="B2" s="71"/>
      <c r="C2" s="57">
        <v>2</v>
      </c>
      <c r="D2" s="57">
        <v>3</v>
      </c>
      <c r="E2" s="57">
        <v>4</v>
      </c>
      <c r="F2" s="57">
        <v>5</v>
      </c>
      <c r="G2" s="58">
        <v>6</v>
      </c>
      <c r="H2" s="58">
        <v>7</v>
      </c>
      <c r="I2" s="58">
        <v>8</v>
      </c>
      <c r="J2" s="58" t="s">
        <v>18</v>
      </c>
      <c r="K2" s="58" t="s">
        <v>19</v>
      </c>
      <c r="L2" s="59">
        <v>11</v>
      </c>
      <c r="M2" s="59">
        <v>12</v>
      </c>
      <c r="N2" s="59">
        <v>13</v>
      </c>
    </row>
    <row r="3" spans="1:14" x14ac:dyDescent="0.3">
      <c r="A3" s="48" t="s">
        <v>297</v>
      </c>
      <c r="B3" s="48" t="s">
        <v>240</v>
      </c>
      <c r="C3" s="49" t="s">
        <v>45</v>
      </c>
      <c r="D3" s="49" t="s">
        <v>45</v>
      </c>
      <c r="E3" s="41">
        <v>500</v>
      </c>
      <c r="F3" s="41" t="s">
        <v>45</v>
      </c>
      <c r="G3" s="60"/>
      <c r="H3" s="40">
        <v>9.5</v>
      </c>
      <c r="I3" s="55">
        <f>G3*H3/100</f>
        <v>0</v>
      </c>
      <c r="J3" s="55">
        <f>G3+I3</f>
        <v>0</v>
      </c>
      <c r="K3" s="56">
        <f>J3*E3</f>
        <v>0</v>
      </c>
      <c r="L3" s="61" t="s">
        <v>273</v>
      </c>
      <c r="M3" s="62" t="s">
        <v>273</v>
      </c>
      <c r="N3" s="63"/>
    </row>
    <row r="4" spans="1:14" x14ac:dyDescent="0.3">
      <c r="G4" s="65">
        <f>SUM(G3:G3)</f>
        <v>0</v>
      </c>
      <c r="I4" s="65">
        <f>SUM(I3:I3)</f>
        <v>0</v>
      </c>
      <c r="J4" s="65">
        <f>SUM(J3:J3)</f>
        <v>0</v>
      </c>
      <c r="K4" s="65">
        <f>SUM(K3:K3)</f>
        <v>0</v>
      </c>
    </row>
  </sheetData>
  <mergeCells count="1">
    <mergeCell ref="A2:B2"/>
  </mergeCells>
  <pageMargins left="0.7" right="0.7" top="0.75" bottom="0.75" header="0.3" footer="0.3"/>
  <pageSetup paperSize="9" orientation="portrait" horizontalDpi="4294967293"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2"/>
  <sheetViews>
    <sheetView zoomScale="60" zoomScaleNormal="60" workbookViewId="0">
      <selection activeCell="B40" sqref="B40"/>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268</v>
      </c>
      <c r="B1" s="28" t="s">
        <v>35</v>
      </c>
      <c r="C1" s="29" t="s">
        <v>2</v>
      </c>
      <c r="D1" s="30" t="s">
        <v>40</v>
      </c>
      <c r="E1" s="29" t="s">
        <v>7</v>
      </c>
      <c r="F1" s="29" t="s">
        <v>23</v>
      </c>
      <c r="G1" s="31" t="s">
        <v>8</v>
      </c>
      <c r="H1" s="31" t="s">
        <v>17</v>
      </c>
      <c r="I1" s="31" t="s">
        <v>9</v>
      </c>
      <c r="J1" s="31" t="s">
        <v>10</v>
      </c>
      <c r="K1" s="31" t="s">
        <v>11</v>
      </c>
      <c r="L1" s="31" t="s">
        <v>272</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ht="28.8" x14ac:dyDescent="0.3">
      <c r="A3" s="48" t="s">
        <v>274</v>
      </c>
      <c r="B3" s="48" t="s">
        <v>387</v>
      </c>
      <c r="C3" s="49" t="s">
        <v>51</v>
      </c>
      <c r="D3" s="49" t="s">
        <v>202</v>
      </c>
      <c r="E3" s="67">
        <v>1000</v>
      </c>
      <c r="F3" s="41" t="s">
        <v>51</v>
      </c>
      <c r="G3" s="60"/>
      <c r="H3" s="40">
        <v>9.5</v>
      </c>
      <c r="I3" s="55">
        <f t="shared" ref="I3:I41" si="0">G3*H3/100</f>
        <v>0</v>
      </c>
      <c r="J3" s="55">
        <f t="shared" ref="J3:J41" si="1">G3+I3</f>
        <v>0</v>
      </c>
      <c r="K3" s="56">
        <f t="shared" ref="K3:K41" si="2">J3*E3</f>
        <v>0</v>
      </c>
      <c r="L3" s="61"/>
      <c r="M3" s="62"/>
      <c r="N3" s="63"/>
    </row>
    <row r="4" spans="1:14" ht="28.8" x14ac:dyDescent="0.3">
      <c r="A4" s="48"/>
      <c r="B4" s="48" t="s">
        <v>386</v>
      </c>
      <c r="C4" s="49" t="s">
        <v>51</v>
      </c>
      <c r="D4" s="49" t="s">
        <v>202</v>
      </c>
      <c r="E4" s="67">
        <v>500</v>
      </c>
      <c r="F4" s="41" t="s">
        <v>51</v>
      </c>
      <c r="G4" s="60"/>
      <c r="H4" s="40">
        <v>9.5</v>
      </c>
      <c r="I4" s="55">
        <f t="shared" si="0"/>
        <v>0</v>
      </c>
      <c r="J4" s="55">
        <f t="shared" si="1"/>
        <v>0</v>
      </c>
      <c r="K4" s="56">
        <f t="shared" si="2"/>
        <v>0</v>
      </c>
      <c r="L4" s="61"/>
      <c r="M4" s="62"/>
      <c r="N4" s="63"/>
    </row>
    <row r="5" spans="1:14" x14ac:dyDescent="0.3">
      <c r="A5" s="48"/>
      <c r="B5" s="48" t="s">
        <v>385</v>
      </c>
      <c r="C5" s="49" t="s">
        <v>51</v>
      </c>
      <c r="D5" s="49" t="s">
        <v>201</v>
      </c>
      <c r="E5" s="41">
        <v>500</v>
      </c>
      <c r="F5" s="41" t="s">
        <v>51</v>
      </c>
      <c r="G5" s="60"/>
      <c r="H5" s="40">
        <v>9.5</v>
      </c>
      <c r="I5" s="55">
        <f t="shared" si="0"/>
        <v>0</v>
      </c>
      <c r="J5" s="55">
        <f t="shared" si="1"/>
        <v>0</v>
      </c>
      <c r="K5" s="56">
        <f t="shared" si="2"/>
        <v>0</v>
      </c>
      <c r="L5" s="61"/>
      <c r="M5" s="62"/>
      <c r="N5" s="63"/>
    </row>
    <row r="6" spans="1:14" x14ac:dyDescent="0.3">
      <c r="A6" s="48"/>
      <c r="B6" s="48" t="s">
        <v>384</v>
      </c>
      <c r="C6" s="49" t="s">
        <v>51</v>
      </c>
      <c r="D6" s="49" t="s">
        <v>160</v>
      </c>
      <c r="E6" s="67">
        <v>500</v>
      </c>
      <c r="F6" s="41" t="s">
        <v>51</v>
      </c>
      <c r="G6" s="60"/>
      <c r="H6" s="40">
        <v>9.5</v>
      </c>
      <c r="I6" s="55">
        <f t="shared" si="0"/>
        <v>0</v>
      </c>
      <c r="J6" s="55">
        <f t="shared" si="1"/>
        <v>0</v>
      </c>
      <c r="K6" s="56">
        <f t="shared" si="2"/>
        <v>0</v>
      </c>
      <c r="L6" s="61"/>
      <c r="M6" s="62"/>
      <c r="N6" s="63"/>
    </row>
    <row r="7" spans="1:14" x14ac:dyDescent="0.3">
      <c r="A7" s="48"/>
      <c r="B7" s="48" t="s">
        <v>383</v>
      </c>
      <c r="C7" s="49" t="s">
        <v>49</v>
      </c>
      <c r="D7" s="49" t="s">
        <v>162</v>
      </c>
      <c r="E7" s="41">
        <v>500</v>
      </c>
      <c r="F7" s="41" t="s">
        <v>42</v>
      </c>
      <c r="G7" s="60"/>
      <c r="H7" s="40">
        <v>9.5</v>
      </c>
      <c r="I7" s="55">
        <f t="shared" si="0"/>
        <v>0</v>
      </c>
      <c r="J7" s="55">
        <f t="shared" si="1"/>
        <v>0</v>
      </c>
      <c r="K7" s="56">
        <f t="shared" si="2"/>
        <v>0</v>
      </c>
      <c r="L7" s="61"/>
      <c r="M7" s="62"/>
      <c r="N7" s="63"/>
    </row>
    <row r="8" spans="1:14" x14ac:dyDescent="0.3">
      <c r="A8" s="48"/>
      <c r="B8" s="48" t="s">
        <v>353</v>
      </c>
      <c r="C8" s="49" t="s">
        <v>51</v>
      </c>
      <c r="D8" s="49" t="s">
        <v>172</v>
      </c>
      <c r="E8" s="41">
        <v>50</v>
      </c>
      <c r="F8" s="41" t="s">
        <v>51</v>
      </c>
      <c r="G8" s="60"/>
      <c r="H8" s="40">
        <v>9.5</v>
      </c>
      <c r="I8" s="55">
        <f t="shared" si="0"/>
        <v>0</v>
      </c>
      <c r="J8" s="55">
        <f t="shared" si="1"/>
        <v>0</v>
      </c>
      <c r="K8" s="56">
        <f t="shared" si="2"/>
        <v>0</v>
      </c>
      <c r="L8" s="61"/>
      <c r="M8" s="62"/>
      <c r="N8" s="63"/>
    </row>
    <row r="9" spans="1:14" x14ac:dyDescent="0.3">
      <c r="A9" s="48"/>
      <c r="B9" s="48" t="s">
        <v>210</v>
      </c>
      <c r="C9" s="49" t="s">
        <v>49</v>
      </c>
      <c r="D9" s="49" t="s">
        <v>162</v>
      </c>
      <c r="E9" s="41">
        <v>400</v>
      </c>
      <c r="F9" s="41" t="s">
        <v>42</v>
      </c>
      <c r="G9" s="60"/>
      <c r="H9" s="40">
        <v>9.5</v>
      </c>
      <c r="I9" s="55">
        <f t="shared" si="0"/>
        <v>0</v>
      </c>
      <c r="J9" s="55">
        <f t="shared" si="1"/>
        <v>0</v>
      </c>
      <c r="K9" s="56">
        <f t="shared" si="2"/>
        <v>0</v>
      </c>
      <c r="L9" s="61"/>
      <c r="M9" s="62"/>
      <c r="N9" s="63"/>
    </row>
    <row r="10" spans="1:14" x14ac:dyDescent="0.3">
      <c r="A10" s="48"/>
      <c r="B10" s="48" t="s">
        <v>210</v>
      </c>
      <c r="C10" s="49" t="s">
        <v>51</v>
      </c>
      <c r="D10" s="49" t="s">
        <v>172</v>
      </c>
      <c r="E10" s="41">
        <v>100</v>
      </c>
      <c r="F10" s="41" t="s">
        <v>51</v>
      </c>
      <c r="G10" s="60"/>
      <c r="H10" s="40">
        <v>9.5</v>
      </c>
      <c r="I10" s="55">
        <f t="shared" si="0"/>
        <v>0</v>
      </c>
      <c r="J10" s="55">
        <f t="shared" si="1"/>
        <v>0</v>
      </c>
      <c r="K10" s="56">
        <f t="shared" si="2"/>
        <v>0</v>
      </c>
      <c r="L10" s="61"/>
      <c r="M10" s="62"/>
      <c r="N10" s="63"/>
    </row>
    <row r="11" spans="1:14" x14ac:dyDescent="0.3">
      <c r="A11" s="48"/>
      <c r="B11" s="48" t="s">
        <v>205</v>
      </c>
      <c r="C11" s="49" t="s">
        <v>49</v>
      </c>
      <c r="D11" s="49" t="s">
        <v>71</v>
      </c>
      <c r="E11" s="41">
        <v>2100</v>
      </c>
      <c r="F11" s="41" t="s">
        <v>42</v>
      </c>
      <c r="G11" s="60"/>
      <c r="H11" s="40">
        <v>9.5</v>
      </c>
      <c r="I11" s="55">
        <f t="shared" si="0"/>
        <v>0</v>
      </c>
      <c r="J11" s="55">
        <f t="shared" si="1"/>
        <v>0</v>
      </c>
      <c r="K11" s="56">
        <f t="shared" si="2"/>
        <v>0</v>
      </c>
      <c r="L11" s="61"/>
      <c r="M11" s="62"/>
      <c r="N11" s="63"/>
    </row>
    <row r="12" spans="1:14" x14ac:dyDescent="0.3">
      <c r="A12" s="48"/>
      <c r="B12" s="48" t="s">
        <v>205</v>
      </c>
      <c r="C12" s="49" t="s">
        <v>51</v>
      </c>
      <c r="D12" s="49" t="s">
        <v>160</v>
      </c>
      <c r="E12" s="41">
        <v>300</v>
      </c>
      <c r="F12" s="41" t="s">
        <v>51</v>
      </c>
      <c r="G12" s="60"/>
      <c r="H12" s="40">
        <v>9.5</v>
      </c>
      <c r="I12" s="55">
        <f t="shared" si="0"/>
        <v>0</v>
      </c>
      <c r="J12" s="55">
        <f t="shared" si="1"/>
        <v>0</v>
      </c>
      <c r="K12" s="56">
        <f t="shared" si="2"/>
        <v>0</v>
      </c>
      <c r="L12" s="61"/>
      <c r="M12" s="62"/>
      <c r="N12" s="63"/>
    </row>
    <row r="13" spans="1:14" x14ac:dyDescent="0.3">
      <c r="A13" s="48"/>
      <c r="B13" s="48" t="s">
        <v>204</v>
      </c>
      <c r="C13" s="49" t="s">
        <v>41</v>
      </c>
      <c r="D13" s="49" t="s">
        <v>354</v>
      </c>
      <c r="E13" s="41">
        <v>1100</v>
      </c>
      <c r="F13" s="41" t="s">
        <v>42</v>
      </c>
      <c r="G13" s="60"/>
      <c r="H13" s="40">
        <v>9.5</v>
      </c>
      <c r="I13" s="55">
        <f t="shared" si="0"/>
        <v>0</v>
      </c>
      <c r="J13" s="55">
        <f t="shared" si="1"/>
        <v>0</v>
      </c>
      <c r="K13" s="56">
        <f t="shared" si="2"/>
        <v>0</v>
      </c>
      <c r="L13" s="61"/>
      <c r="M13" s="62"/>
      <c r="N13" s="63"/>
    </row>
    <row r="14" spans="1:14" x14ac:dyDescent="0.3">
      <c r="A14" s="48"/>
      <c r="B14" s="48" t="s">
        <v>206</v>
      </c>
      <c r="C14" s="49" t="s">
        <v>51</v>
      </c>
      <c r="D14" s="49" t="s">
        <v>160</v>
      </c>
      <c r="E14" s="41">
        <v>80</v>
      </c>
      <c r="F14" s="41" t="s">
        <v>51</v>
      </c>
      <c r="G14" s="60"/>
      <c r="H14" s="40">
        <v>9.5</v>
      </c>
      <c r="I14" s="55">
        <f t="shared" si="0"/>
        <v>0</v>
      </c>
      <c r="J14" s="55">
        <f t="shared" si="1"/>
        <v>0</v>
      </c>
      <c r="K14" s="56">
        <f t="shared" si="2"/>
        <v>0</v>
      </c>
      <c r="L14" s="61"/>
      <c r="M14" s="62"/>
      <c r="N14" s="63"/>
    </row>
    <row r="15" spans="1:14" x14ac:dyDescent="0.3">
      <c r="A15" s="48"/>
      <c r="B15" s="48" t="s">
        <v>226</v>
      </c>
      <c r="C15" s="49" t="s">
        <v>41</v>
      </c>
      <c r="D15" s="49" t="s">
        <v>354</v>
      </c>
      <c r="E15" s="41">
        <v>350</v>
      </c>
      <c r="F15" s="41" t="s">
        <v>42</v>
      </c>
      <c r="G15" s="60"/>
      <c r="H15" s="40">
        <v>9.5</v>
      </c>
      <c r="I15" s="55">
        <f t="shared" si="0"/>
        <v>0</v>
      </c>
      <c r="J15" s="55">
        <f t="shared" si="1"/>
        <v>0</v>
      </c>
      <c r="K15" s="56">
        <f t="shared" si="2"/>
        <v>0</v>
      </c>
      <c r="L15" s="61"/>
      <c r="M15" s="62"/>
      <c r="N15" s="63"/>
    </row>
    <row r="16" spans="1:14" x14ac:dyDescent="0.3">
      <c r="A16" s="48"/>
      <c r="B16" s="48" t="s">
        <v>224</v>
      </c>
      <c r="C16" s="49" t="s">
        <v>49</v>
      </c>
      <c r="D16" s="49" t="s">
        <v>71</v>
      </c>
      <c r="E16" s="41">
        <v>1100</v>
      </c>
      <c r="F16" s="41" t="s">
        <v>42</v>
      </c>
      <c r="G16" s="60"/>
      <c r="H16" s="40">
        <v>9.5</v>
      </c>
      <c r="I16" s="55">
        <f t="shared" si="0"/>
        <v>0</v>
      </c>
      <c r="J16" s="55">
        <f t="shared" si="1"/>
        <v>0</v>
      </c>
      <c r="K16" s="56">
        <f t="shared" si="2"/>
        <v>0</v>
      </c>
      <c r="L16" s="61"/>
      <c r="M16" s="62"/>
      <c r="N16" s="63"/>
    </row>
    <row r="17" spans="1:14" x14ac:dyDescent="0.3">
      <c r="A17" s="48"/>
      <c r="B17" s="48" t="s">
        <v>225</v>
      </c>
      <c r="C17" s="49" t="s">
        <v>51</v>
      </c>
      <c r="D17" s="49" t="s">
        <v>160</v>
      </c>
      <c r="E17" s="41">
        <v>90</v>
      </c>
      <c r="F17" s="41" t="s">
        <v>51</v>
      </c>
      <c r="G17" s="60"/>
      <c r="H17" s="40">
        <v>9.5</v>
      </c>
      <c r="I17" s="55">
        <f t="shared" si="0"/>
        <v>0</v>
      </c>
      <c r="J17" s="55">
        <f t="shared" si="1"/>
        <v>0</v>
      </c>
      <c r="K17" s="56">
        <f t="shared" si="2"/>
        <v>0</v>
      </c>
      <c r="L17" s="61"/>
      <c r="M17" s="62"/>
      <c r="N17" s="63"/>
    </row>
    <row r="18" spans="1:14" x14ac:dyDescent="0.3">
      <c r="A18" s="48"/>
      <c r="B18" s="48" t="s">
        <v>209</v>
      </c>
      <c r="C18" s="49" t="s">
        <v>41</v>
      </c>
      <c r="D18" s="49" t="s">
        <v>354</v>
      </c>
      <c r="E18" s="41">
        <v>1800</v>
      </c>
      <c r="F18" s="41" t="s">
        <v>42</v>
      </c>
      <c r="G18" s="60"/>
      <c r="H18" s="40">
        <v>9.5</v>
      </c>
      <c r="I18" s="55">
        <f t="shared" si="0"/>
        <v>0</v>
      </c>
      <c r="J18" s="55">
        <f t="shared" si="1"/>
        <v>0</v>
      </c>
      <c r="K18" s="56">
        <f t="shared" si="2"/>
        <v>0</v>
      </c>
      <c r="L18" s="61"/>
      <c r="M18" s="62"/>
      <c r="N18" s="63"/>
    </row>
    <row r="19" spans="1:14" x14ac:dyDescent="0.3">
      <c r="A19" s="48"/>
      <c r="B19" s="48" t="s">
        <v>208</v>
      </c>
      <c r="C19" s="49" t="s">
        <v>51</v>
      </c>
      <c r="D19" s="49" t="s">
        <v>160</v>
      </c>
      <c r="E19" s="41">
        <v>80</v>
      </c>
      <c r="F19" s="41" t="s">
        <v>51</v>
      </c>
      <c r="G19" s="60"/>
      <c r="H19" s="40">
        <v>9.5</v>
      </c>
      <c r="I19" s="55">
        <f t="shared" si="0"/>
        <v>0</v>
      </c>
      <c r="J19" s="55">
        <f t="shared" si="1"/>
        <v>0</v>
      </c>
      <c r="K19" s="56">
        <f t="shared" si="2"/>
        <v>0</v>
      </c>
      <c r="L19" s="61"/>
      <c r="M19" s="62"/>
      <c r="N19" s="63"/>
    </row>
    <row r="20" spans="1:14" x14ac:dyDescent="0.3">
      <c r="A20" s="48"/>
      <c r="B20" s="48" t="s">
        <v>207</v>
      </c>
      <c r="C20" s="49" t="s">
        <v>49</v>
      </c>
      <c r="D20" s="49" t="s">
        <v>71</v>
      </c>
      <c r="E20" s="41">
        <v>700</v>
      </c>
      <c r="F20" s="41" t="s">
        <v>42</v>
      </c>
      <c r="G20" s="60"/>
      <c r="H20" s="40">
        <v>9.5</v>
      </c>
      <c r="I20" s="55">
        <f t="shared" si="0"/>
        <v>0</v>
      </c>
      <c r="J20" s="55">
        <f t="shared" si="1"/>
        <v>0</v>
      </c>
      <c r="K20" s="56">
        <f t="shared" si="2"/>
        <v>0</v>
      </c>
      <c r="L20" s="61"/>
      <c r="M20" s="62"/>
      <c r="N20" s="63"/>
    </row>
    <row r="21" spans="1:14" x14ac:dyDescent="0.3">
      <c r="A21" s="48"/>
      <c r="B21" s="48" t="s">
        <v>356</v>
      </c>
      <c r="C21" s="49" t="s">
        <v>41</v>
      </c>
      <c r="D21" s="49" t="s">
        <v>358</v>
      </c>
      <c r="E21" s="41">
        <v>100</v>
      </c>
      <c r="F21" s="41" t="s">
        <v>42</v>
      </c>
      <c r="G21" s="60"/>
      <c r="H21" s="40">
        <v>9.5</v>
      </c>
      <c r="I21" s="55">
        <f t="shared" si="0"/>
        <v>0</v>
      </c>
      <c r="J21" s="55">
        <f t="shared" si="1"/>
        <v>0</v>
      </c>
      <c r="K21" s="56">
        <f t="shared" si="2"/>
        <v>0</v>
      </c>
      <c r="L21" s="61"/>
      <c r="M21" s="62"/>
      <c r="N21" s="63"/>
    </row>
    <row r="22" spans="1:14" x14ac:dyDescent="0.3">
      <c r="A22" s="48"/>
      <c r="B22" s="48" t="s">
        <v>357</v>
      </c>
      <c r="C22" s="49" t="s">
        <v>41</v>
      </c>
      <c r="D22" s="49" t="s">
        <v>358</v>
      </c>
      <c r="E22" s="41">
        <v>100</v>
      </c>
      <c r="F22" s="41" t="s">
        <v>42</v>
      </c>
      <c r="G22" s="60"/>
      <c r="H22" s="40">
        <v>9.5</v>
      </c>
      <c r="I22" s="55">
        <f t="shared" si="0"/>
        <v>0</v>
      </c>
      <c r="J22" s="55">
        <f t="shared" si="1"/>
        <v>0</v>
      </c>
      <c r="K22" s="56">
        <f t="shared" si="2"/>
        <v>0</v>
      </c>
      <c r="L22" s="61"/>
      <c r="M22" s="62"/>
      <c r="N22" s="63"/>
    </row>
    <row r="23" spans="1:14" x14ac:dyDescent="0.3">
      <c r="A23" s="48"/>
      <c r="B23" s="48" t="s">
        <v>213</v>
      </c>
      <c r="C23" s="49" t="s">
        <v>41</v>
      </c>
      <c r="D23" s="49" t="s">
        <v>354</v>
      </c>
      <c r="E23" s="41">
        <v>350</v>
      </c>
      <c r="F23" s="41" t="s">
        <v>42</v>
      </c>
      <c r="G23" s="60"/>
      <c r="H23" s="40">
        <v>9.5</v>
      </c>
      <c r="I23" s="55">
        <f t="shared" si="0"/>
        <v>0</v>
      </c>
      <c r="J23" s="55">
        <f t="shared" si="1"/>
        <v>0</v>
      </c>
      <c r="K23" s="56">
        <f t="shared" si="2"/>
        <v>0</v>
      </c>
      <c r="L23" s="61"/>
      <c r="M23" s="62"/>
      <c r="N23" s="63"/>
    </row>
    <row r="24" spans="1:14" x14ac:dyDescent="0.3">
      <c r="A24" s="48"/>
      <c r="B24" s="48" t="s">
        <v>211</v>
      </c>
      <c r="C24" s="49" t="s">
        <v>41</v>
      </c>
      <c r="D24" s="49" t="s">
        <v>355</v>
      </c>
      <c r="E24" s="41">
        <v>700</v>
      </c>
      <c r="F24" s="41" t="s">
        <v>42</v>
      </c>
      <c r="G24" s="60"/>
      <c r="H24" s="40">
        <v>9.5</v>
      </c>
      <c r="I24" s="55">
        <f t="shared" si="0"/>
        <v>0</v>
      </c>
      <c r="J24" s="55">
        <f t="shared" si="1"/>
        <v>0</v>
      </c>
      <c r="K24" s="56">
        <f t="shared" si="2"/>
        <v>0</v>
      </c>
      <c r="L24" s="61"/>
      <c r="M24" s="62"/>
      <c r="N24" s="63"/>
    </row>
    <row r="25" spans="1:14" x14ac:dyDescent="0.3">
      <c r="A25" s="48"/>
      <c r="B25" s="48" t="s">
        <v>212</v>
      </c>
      <c r="C25" s="49" t="s">
        <v>41</v>
      </c>
      <c r="D25" s="49" t="s">
        <v>275</v>
      </c>
      <c r="E25" s="41">
        <v>350</v>
      </c>
      <c r="F25" s="41" t="s">
        <v>42</v>
      </c>
      <c r="G25" s="60"/>
      <c r="H25" s="40">
        <v>9.5</v>
      </c>
      <c r="I25" s="55">
        <f t="shared" si="0"/>
        <v>0</v>
      </c>
      <c r="J25" s="55">
        <f t="shared" si="1"/>
        <v>0</v>
      </c>
      <c r="K25" s="56">
        <f t="shared" si="2"/>
        <v>0</v>
      </c>
      <c r="L25" s="61"/>
      <c r="M25" s="62"/>
      <c r="N25" s="63"/>
    </row>
    <row r="26" spans="1:14" x14ac:dyDescent="0.3">
      <c r="A26" s="48"/>
      <c r="B26" s="48" t="s">
        <v>382</v>
      </c>
      <c r="C26" s="49" t="s">
        <v>41</v>
      </c>
      <c r="D26" s="49" t="s">
        <v>203</v>
      </c>
      <c r="E26" s="41">
        <v>50</v>
      </c>
      <c r="F26" s="41" t="s">
        <v>42</v>
      </c>
      <c r="G26" s="60"/>
      <c r="H26" s="40">
        <v>9.5</v>
      </c>
      <c r="I26" s="55">
        <f t="shared" si="0"/>
        <v>0</v>
      </c>
      <c r="J26" s="55">
        <f t="shared" si="1"/>
        <v>0</v>
      </c>
      <c r="K26" s="56">
        <f t="shared" si="2"/>
        <v>0</v>
      </c>
      <c r="L26" s="61"/>
      <c r="M26" s="62"/>
      <c r="N26" s="63"/>
    </row>
    <row r="27" spans="1:14" x14ac:dyDescent="0.3">
      <c r="A27" s="48"/>
      <c r="B27" s="48" t="s">
        <v>381</v>
      </c>
      <c r="C27" s="49" t="s">
        <v>41</v>
      </c>
      <c r="D27" s="49" t="s">
        <v>359</v>
      </c>
      <c r="E27" s="41">
        <v>450</v>
      </c>
      <c r="F27" s="41" t="s">
        <v>42</v>
      </c>
      <c r="G27" s="60"/>
      <c r="H27" s="40">
        <v>9.5</v>
      </c>
      <c r="I27" s="55">
        <f t="shared" si="0"/>
        <v>0</v>
      </c>
      <c r="J27" s="55">
        <f t="shared" si="1"/>
        <v>0</v>
      </c>
      <c r="K27" s="56">
        <f t="shared" si="2"/>
        <v>0</v>
      </c>
      <c r="L27" s="61"/>
      <c r="M27" s="62"/>
      <c r="N27" s="63"/>
    </row>
    <row r="28" spans="1:14" x14ac:dyDescent="0.3">
      <c r="A28" s="48"/>
      <c r="B28" s="48" t="s">
        <v>380</v>
      </c>
      <c r="C28" s="49" t="s">
        <v>45</v>
      </c>
      <c r="D28" s="49" t="s">
        <v>214</v>
      </c>
      <c r="E28" s="41">
        <v>10</v>
      </c>
      <c r="F28" s="41" t="s">
        <v>45</v>
      </c>
      <c r="G28" s="60"/>
      <c r="H28" s="40">
        <v>9.5</v>
      </c>
      <c r="I28" s="55">
        <f t="shared" si="0"/>
        <v>0</v>
      </c>
      <c r="J28" s="55">
        <f t="shared" si="1"/>
        <v>0</v>
      </c>
      <c r="K28" s="56">
        <f t="shared" si="2"/>
        <v>0</v>
      </c>
      <c r="L28" s="61"/>
      <c r="M28" s="62"/>
      <c r="N28" s="63"/>
    </row>
    <row r="29" spans="1:14" x14ac:dyDescent="0.3">
      <c r="A29" s="48"/>
      <c r="B29" s="48" t="s">
        <v>379</v>
      </c>
      <c r="C29" s="49" t="s">
        <v>51</v>
      </c>
      <c r="D29" s="49" t="s">
        <v>228</v>
      </c>
      <c r="E29" s="41">
        <v>60</v>
      </c>
      <c r="F29" s="41" t="s">
        <v>51</v>
      </c>
      <c r="G29" s="60"/>
      <c r="H29" s="40">
        <v>9.5</v>
      </c>
      <c r="I29" s="55">
        <f t="shared" si="0"/>
        <v>0</v>
      </c>
      <c r="J29" s="55">
        <f t="shared" si="1"/>
        <v>0</v>
      </c>
      <c r="K29" s="56">
        <f t="shared" si="2"/>
        <v>0</v>
      </c>
      <c r="L29" s="61"/>
      <c r="M29" s="62"/>
      <c r="N29" s="63"/>
    </row>
    <row r="30" spans="1:14" x14ac:dyDescent="0.3">
      <c r="A30" s="48"/>
      <c r="B30" s="48" t="s">
        <v>378</v>
      </c>
      <c r="C30" s="49" t="s">
        <v>45</v>
      </c>
      <c r="D30" s="49" t="s">
        <v>360</v>
      </c>
      <c r="E30" s="41">
        <v>100</v>
      </c>
      <c r="F30" s="41" t="s">
        <v>45</v>
      </c>
      <c r="G30" s="60"/>
      <c r="H30" s="40">
        <v>9.5</v>
      </c>
      <c r="I30" s="55">
        <f t="shared" si="0"/>
        <v>0</v>
      </c>
      <c r="J30" s="55">
        <f t="shared" si="1"/>
        <v>0</v>
      </c>
      <c r="K30" s="56">
        <f t="shared" si="2"/>
        <v>0</v>
      </c>
      <c r="L30" s="61"/>
      <c r="M30" s="62"/>
      <c r="N30" s="63"/>
    </row>
    <row r="31" spans="1:14" x14ac:dyDescent="0.3">
      <c r="A31" s="48"/>
      <c r="B31" s="48" t="s">
        <v>362</v>
      </c>
      <c r="C31" s="49" t="s">
        <v>41</v>
      </c>
      <c r="D31" s="49" t="s">
        <v>363</v>
      </c>
      <c r="E31" s="41">
        <v>3</v>
      </c>
      <c r="F31" s="41" t="s">
        <v>45</v>
      </c>
      <c r="G31" s="60"/>
      <c r="H31" s="40">
        <v>9.5</v>
      </c>
      <c r="I31" s="55">
        <f t="shared" si="0"/>
        <v>0</v>
      </c>
      <c r="J31" s="55">
        <f t="shared" si="1"/>
        <v>0</v>
      </c>
      <c r="K31" s="56">
        <f t="shared" si="2"/>
        <v>0</v>
      </c>
      <c r="L31" s="61"/>
      <c r="M31" s="62"/>
      <c r="N31" s="63"/>
    </row>
    <row r="32" spans="1:14" ht="28.8" x14ac:dyDescent="0.3">
      <c r="A32" s="48"/>
      <c r="B32" s="48" t="s">
        <v>377</v>
      </c>
      <c r="C32" s="49" t="s">
        <v>41</v>
      </c>
      <c r="D32" s="49" t="s">
        <v>361</v>
      </c>
      <c r="E32" s="41">
        <v>50</v>
      </c>
      <c r="F32" s="41" t="s">
        <v>45</v>
      </c>
      <c r="G32" s="60"/>
      <c r="H32" s="40">
        <v>9.5</v>
      </c>
      <c r="I32" s="55">
        <f t="shared" si="0"/>
        <v>0</v>
      </c>
      <c r="J32" s="55">
        <f t="shared" si="1"/>
        <v>0</v>
      </c>
      <c r="K32" s="56">
        <f t="shared" si="2"/>
        <v>0</v>
      </c>
      <c r="L32" s="61"/>
      <c r="M32" s="62"/>
      <c r="N32" s="63"/>
    </row>
    <row r="33" spans="1:14" x14ac:dyDescent="0.3">
      <c r="A33" s="48"/>
      <c r="B33" s="48" t="s">
        <v>376</v>
      </c>
      <c r="C33" s="49" t="s">
        <v>45</v>
      </c>
      <c r="D33" s="49" t="s">
        <v>45</v>
      </c>
      <c r="E33" s="41">
        <v>10</v>
      </c>
      <c r="F33" s="41" t="s">
        <v>45</v>
      </c>
      <c r="G33" s="60"/>
      <c r="H33" s="40">
        <v>9.5</v>
      </c>
      <c r="I33" s="55">
        <f t="shared" si="0"/>
        <v>0</v>
      </c>
      <c r="J33" s="55">
        <f t="shared" si="1"/>
        <v>0</v>
      </c>
      <c r="K33" s="56">
        <f t="shared" si="2"/>
        <v>0</v>
      </c>
      <c r="L33" s="61"/>
      <c r="M33" s="62"/>
      <c r="N33" s="63"/>
    </row>
    <row r="34" spans="1:14" x14ac:dyDescent="0.3">
      <c r="A34" s="48"/>
      <c r="B34" s="48" t="s">
        <v>199</v>
      </c>
      <c r="C34" s="49" t="s">
        <v>41</v>
      </c>
      <c r="D34" s="49" t="s">
        <v>218</v>
      </c>
      <c r="E34" s="41">
        <v>30</v>
      </c>
      <c r="F34" s="41" t="s">
        <v>45</v>
      </c>
      <c r="G34" s="60"/>
      <c r="H34" s="40">
        <v>9.5</v>
      </c>
      <c r="I34" s="55">
        <f t="shared" si="0"/>
        <v>0</v>
      </c>
      <c r="J34" s="55">
        <f t="shared" si="1"/>
        <v>0</v>
      </c>
      <c r="K34" s="56">
        <f t="shared" si="2"/>
        <v>0</v>
      </c>
      <c r="L34" s="61"/>
      <c r="M34" s="62"/>
      <c r="N34" s="63"/>
    </row>
    <row r="35" spans="1:14" x14ac:dyDescent="0.3">
      <c r="A35" s="48"/>
      <c r="B35" s="48" t="s">
        <v>200</v>
      </c>
      <c r="C35" s="49" t="s">
        <v>41</v>
      </c>
      <c r="D35" s="49" t="s">
        <v>217</v>
      </c>
      <c r="E35" s="41">
        <v>20</v>
      </c>
      <c r="F35" s="41" t="s">
        <v>45</v>
      </c>
      <c r="G35" s="60"/>
      <c r="H35" s="40">
        <v>9.5</v>
      </c>
      <c r="I35" s="55">
        <f t="shared" si="0"/>
        <v>0</v>
      </c>
      <c r="J35" s="55">
        <f t="shared" si="1"/>
        <v>0</v>
      </c>
      <c r="K35" s="56">
        <f t="shared" si="2"/>
        <v>0</v>
      </c>
      <c r="L35" s="61"/>
      <c r="M35" s="62"/>
      <c r="N35" s="63"/>
    </row>
    <row r="36" spans="1:14" x14ac:dyDescent="0.3">
      <c r="A36" s="48"/>
      <c r="B36" s="48" t="s">
        <v>216</v>
      </c>
      <c r="C36" s="49" t="s">
        <v>41</v>
      </c>
      <c r="D36" s="49" t="s">
        <v>217</v>
      </c>
      <c r="E36" s="41">
        <v>100</v>
      </c>
      <c r="F36" s="41" t="s">
        <v>42</v>
      </c>
      <c r="G36" s="60"/>
      <c r="H36" s="40">
        <v>9.5</v>
      </c>
      <c r="I36" s="55">
        <f t="shared" si="0"/>
        <v>0</v>
      </c>
      <c r="J36" s="55">
        <f t="shared" si="1"/>
        <v>0</v>
      </c>
      <c r="K36" s="56">
        <f t="shared" si="2"/>
        <v>0</v>
      </c>
      <c r="L36" s="61"/>
      <c r="M36" s="62"/>
      <c r="N36" s="63"/>
    </row>
    <row r="37" spans="1:14" x14ac:dyDescent="0.3">
      <c r="A37" s="48"/>
      <c r="B37" s="48" t="s">
        <v>375</v>
      </c>
      <c r="C37" s="49" t="s">
        <v>41</v>
      </c>
      <c r="D37" s="49" t="s">
        <v>219</v>
      </c>
      <c r="E37" s="41">
        <v>500</v>
      </c>
      <c r="F37" s="41" t="s">
        <v>42</v>
      </c>
      <c r="G37" s="60"/>
      <c r="H37" s="40">
        <v>9.5</v>
      </c>
      <c r="I37" s="55">
        <f t="shared" si="0"/>
        <v>0</v>
      </c>
      <c r="J37" s="55">
        <f t="shared" si="1"/>
        <v>0</v>
      </c>
      <c r="K37" s="56">
        <f t="shared" si="2"/>
        <v>0</v>
      </c>
      <c r="L37" s="61"/>
      <c r="M37" s="62"/>
      <c r="N37" s="63"/>
    </row>
    <row r="38" spans="1:14" x14ac:dyDescent="0.3">
      <c r="A38" s="48"/>
      <c r="B38" s="48" t="s">
        <v>374</v>
      </c>
      <c r="C38" s="49" t="s">
        <v>41</v>
      </c>
      <c r="D38" s="49" t="s">
        <v>276</v>
      </c>
      <c r="E38" s="41">
        <v>700</v>
      </c>
      <c r="F38" s="41" t="s">
        <v>42</v>
      </c>
      <c r="G38" s="60"/>
      <c r="H38" s="40">
        <v>9.5</v>
      </c>
      <c r="I38" s="55">
        <f t="shared" si="0"/>
        <v>0</v>
      </c>
      <c r="J38" s="55">
        <f t="shared" si="1"/>
        <v>0</v>
      </c>
      <c r="K38" s="56">
        <f t="shared" si="2"/>
        <v>0</v>
      </c>
      <c r="L38" s="61"/>
      <c r="M38" s="62"/>
      <c r="N38" s="63"/>
    </row>
    <row r="39" spans="1:14" x14ac:dyDescent="0.3">
      <c r="A39" s="48"/>
      <c r="B39" s="48" t="s">
        <v>220</v>
      </c>
      <c r="C39" s="49" t="s">
        <v>45</v>
      </c>
      <c r="D39" s="49" t="s">
        <v>409</v>
      </c>
      <c r="E39" s="41">
        <v>800</v>
      </c>
      <c r="F39" s="41" t="s">
        <v>42</v>
      </c>
      <c r="G39" s="60"/>
      <c r="H39" s="40">
        <v>9.5</v>
      </c>
      <c r="I39" s="55">
        <f t="shared" si="0"/>
        <v>0</v>
      </c>
      <c r="J39" s="55">
        <f t="shared" si="1"/>
        <v>0</v>
      </c>
      <c r="K39" s="56">
        <f t="shared" si="2"/>
        <v>0</v>
      </c>
      <c r="L39" s="61"/>
      <c r="M39" s="62"/>
      <c r="N39" s="63"/>
    </row>
    <row r="40" spans="1:14" x14ac:dyDescent="0.3">
      <c r="A40" s="48"/>
      <c r="B40" s="48" t="s">
        <v>221</v>
      </c>
      <c r="C40" s="49" t="s">
        <v>41</v>
      </c>
      <c r="D40" s="49" t="s">
        <v>223</v>
      </c>
      <c r="E40" s="41">
        <v>1100</v>
      </c>
      <c r="F40" s="41" t="s">
        <v>42</v>
      </c>
      <c r="G40" s="60"/>
      <c r="H40" s="40">
        <v>9.5</v>
      </c>
      <c r="I40" s="55">
        <f t="shared" si="0"/>
        <v>0</v>
      </c>
      <c r="J40" s="55">
        <f t="shared" si="1"/>
        <v>0</v>
      </c>
      <c r="K40" s="56">
        <f t="shared" si="2"/>
        <v>0</v>
      </c>
      <c r="L40" s="61"/>
      <c r="M40" s="62"/>
      <c r="N40" s="63"/>
    </row>
    <row r="41" spans="1:14" x14ac:dyDescent="0.3">
      <c r="A41" s="48"/>
      <c r="B41" s="48" t="s">
        <v>222</v>
      </c>
      <c r="C41" s="49" t="s">
        <v>41</v>
      </c>
      <c r="D41" s="49" t="s">
        <v>227</v>
      </c>
      <c r="E41" s="41">
        <v>100</v>
      </c>
      <c r="F41" s="41" t="s">
        <v>42</v>
      </c>
      <c r="G41" s="60"/>
      <c r="H41" s="40">
        <v>9.5</v>
      </c>
      <c r="I41" s="55">
        <f t="shared" si="0"/>
        <v>0</v>
      </c>
      <c r="J41" s="55">
        <f t="shared" si="1"/>
        <v>0</v>
      </c>
      <c r="K41" s="56">
        <f t="shared" si="2"/>
        <v>0</v>
      </c>
      <c r="L41" s="61"/>
      <c r="M41" s="62"/>
      <c r="N41" s="63"/>
    </row>
    <row r="42" spans="1:14" x14ac:dyDescent="0.3">
      <c r="B42" s="48"/>
      <c r="G42" s="65">
        <f>SUM(G3:G41)</f>
        <v>0</v>
      </c>
      <c r="I42" s="65">
        <f>SUM(I3:I41)</f>
        <v>0</v>
      </c>
      <c r="J42" s="65">
        <f>SUM(J3:J41)</f>
        <v>0</v>
      </c>
      <c r="K42" s="65">
        <f>SUM(K3:K41)</f>
        <v>0</v>
      </c>
    </row>
  </sheetData>
  <mergeCells count="1">
    <mergeCell ref="A2:B2"/>
  </mergeCells>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
  <sheetViews>
    <sheetView workbookViewId="0">
      <selection activeCell="N1" sqref="N1"/>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6384" width="9" style="8"/>
  </cols>
  <sheetData>
    <row r="1" spans="1:14" s="2" customFormat="1" ht="45" customHeight="1" x14ac:dyDescent="0.3">
      <c r="A1" s="27" t="s">
        <v>284</v>
      </c>
      <c r="B1" s="28" t="s">
        <v>35</v>
      </c>
      <c r="C1" s="29" t="s">
        <v>2</v>
      </c>
      <c r="D1" s="30" t="s">
        <v>40</v>
      </c>
      <c r="E1" s="29" t="s">
        <v>7</v>
      </c>
      <c r="F1" s="29" t="s">
        <v>23</v>
      </c>
      <c r="G1" s="31" t="s">
        <v>8</v>
      </c>
      <c r="H1" s="31" t="s">
        <v>17</v>
      </c>
      <c r="I1" s="31" t="s">
        <v>9</v>
      </c>
      <c r="J1" s="31" t="s">
        <v>10</v>
      </c>
      <c r="K1" s="31" t="s">
        <v>11</v>
      </c>
      <c r="L1" s="31" t="s">
        <v>272</v>
      </c>
      <c r="M1" s="31" t="s">
        <v>39</v>
      </c>
      <c r="N1" s="31" t="s">
        <v>389</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x14ac:dyDescent="0.3">
      <c r="A3" s="48" t="s">
        <v>369</v>
      </c>
      <c r="B3" s="48" t="s">
        <v>198</v>
      </c>
      <c r="C3" s="49" t="s">
        <v>42</v>
      </c>
      <c r="D3" s="49" t="s">
        <v>42</v>
      </c>
      <c r="E3" s="41">
        <v>500</v>
      </c>
      <c r="F3" s="41" t="s">
        <v>42</v>
      </c>
      <c r="G3" s="60"/>
      <c r="H3" s="40">
        <v>9.5</v>
      </c>
      <c r="I3" s="55">
        <f>G3*H3/100</f>
        <v>0</v>
      </c>
      <c r="J3" s="55">
        <f>G3+I3</f>
        <v>0</v>
      </c>
      <c r="K3" s="56">
        <f>J3*E3</f>
        <v>0</v>
      </c>
      <c r="L3" s="61" t="s">
        <v>273</v>
      </c>
      <c r="M3" s="62" t="s">
        <v>273</v>
      </c>
      <c r="N3" s="63"/>
    </row>
    <row r="4" spans="1:14" x14ac:dyDescent="0.3">
      <c r="G4" s="65">
        <f>SUM(G3:G3)</f>
        <v>0</v>
      </c>
      <c r="I4" s="65">
        <f>SUM(I3:I3)</f>
        <v>0</v>
      </c>
      <c r="J4" s="65">
        <f>SUM(J3:J3)</f>
        <v>0</v>
      </c>
      <c r="K4" s="65">
        <f>SUM(K3:K3)</f>
        <v>0</v>
      </c>
    </row>
  </sheetData>
  <mergeCells count="1">
    <mergeCell ref="A2:B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4"/>
  <sheetViews>
    <sheetView topLeftCell="F1" workbookViewId="0">
      <selection activeCell="N3" sqref="N3"/>
    </sheetView>
  </sheetViews>
  <sheetFormatPr defaultColWidth="9" defaultRowHeight="14.4" x14ac:dyDescent="0.3"/>
  <cols>
    <col min="1" max="1" width="36.44140625" style="12" bestFit="1" customWidth="1"/>
    <col min="2" max="2" width="57.5546875" style="8" bestFit="1" customWidth="1"/>
    <col min="3" max="3" width="6" style="13" bestFit="1" customWidth="1"/>
    <col min="4" max="4" width="20" style="13" bestFit="1" customWidth="1"/>
    <col min="5" max="6" width="23" style="13" customWidth="1"/>
    <col min="7" max="8" width="14.5546875" style="8" customWidth="1"/>
    <col min="9" max="9" width="16" style="8" customWidth="1"/>
    <col min="10" max="10" width="13.109375" style="8" customWidth="1"/>
    <col min="11" max="11" width="17" style="8" customWidth="1"/>
    <col min="12" max="12" width="40.5546875" style="8" customWidth="1"/>
    <col min="13" max="13" width="19" style="8" bestFit="1" customWidth="1"/>
    <col min="14" max="14" width="31" style="8" bestFit="1" customWidth="1"/>
    <col min="15" max="15" width="9" style="8" customWidth="1"/>
    <col min="16" max="16384" width="9" style="8"/>
  </cols>
  <sheetData>
    <row r="1" spans="1:14" s="2" customFormat="1" ht="45" customHeight="1" x14ac:dyDescent="0.3">
      <c r="A1" s="27" t="s">
        <v>284</v>
      </c>
      <c r="B1" s="28" t="s">
        <v>35</v>
      </c>
      <c r="C1" s="29" t="s">
        <v>2</v>
      </c>
      <c r="D1" s="30" t="s">
        <v>51</v>
      </c>
      <c r="E1" s="29" t="s">
        <v>7</v>
      </c>
      <c r="F1" s="29" t="s">
        <v>23</v>
      </c>
      <c r="G1" s="31" t="s">
        <v>8</v>
      </c>
      <c r="H1" s="31" t="s">
        <v>17</v>
      </c>
      <c r="I1" s="31" t="s">
        <v>9</v>
      </c>
      <c r="J1" s="31" t="s">
        <v>10</v>
      </c>
      <c r="K1" s="31" t="s">
        <v>11</v>
      </c>
      <c r="L1" s="31" t="s">
        <v>272</v>
      </c>
      <c r="M1" s="31" t="s">
        <v>39</v>
      </c>
      <c r="N1" s="31" t="s">
        <v>12</v>
      </c>
    </row>
    <row r="2" spans="1:14" s="14" customFormat="1" ht="18.75" customHeight="1" x14ac:dyDescent="0.35">
      <c r="A2" s="70">
        <v>1</v>
      </c>
      <c r="B2" s="71"/>
      <c r="C2" s="57">
        <v>2</v>
      </c>
      <c r="D2" s="57">
        <v>3</v>
      </c>
      <c r="E2" s="57">
        <v>4</v>
      </c>
      <c r="F2" s="57">
        <v>5</v>
      </c>
      <c r="G2" s="58">
        <v>6</v>
      </c>
      <c r="H2" s="58">
        <v>7</v>
      </c>
      <c r="I2" s="58">
        <v>8</v>
      </c>
      <c r="J2" s="58" t="s">
        <v>18</v>
      </c>
      <c r="K2" s="58" t="s">
        <v>19</v>
      </c>
      <c r="L2" s="59">
        <v>11</v>
      </c>
      <c r="M2" s="59">
        <v>12</v>
      </c>
      <c r="N2" s="59">
        <v>13</v>
      </c>
    </row>
    <row r="3" spans="1:14" x14ac:dyDescent="0.3">
      <c r="A3" s="48" t="s">
        <v>277</v>
      </c>
      <c r="B3" s="48" t="s">
        <v>229</v>
      </c>
      <c r="C3" s="49" t="s">
        <v>51</v>
      </c>
      <c r="D3" s="49" t="s">
        <v>160</v>
      </c>
      <c r="E3" s="41">
        <v>400</v>
      </c>
      <c r="F3" s="41" t="s">
        <v>51</v>
      </c>
      <c r="G3" s="60"/>
      <c r="H3" s="40">
        <v>9.5</v>
      </c>
      <c r="I3" s="55">
        <f>G3*H3/100</f>
        <v>0</v>
      </c>
      <c r="J3" s="55">
        <f>G3+I3</f>
        <v>0</v>
      </c>
      <c r="K3" s="56">
        <f>J3*E3</f>
        <v>0</v>
      </c>
      <c r="L3" s="61" t="s">
        <v>273</v>
      </c>
      <c r="M3" s="62" t="s">
        <v>273</v>
      </c>
      <c r="N3" s="63" t="s">
        <v>298</v>
      </c>
    </row>
    <row r="4" spans="1:14" x14ac:dyDescent="0.3">
      <c r="G4" s="65">
        <f>SUM(G3:G3)</f>
        <v>0</v>
      </c>
      <c r="I4" s="65">
        <f>SUM(I3:I3)</f>
        <v>0</v>
      </c>
      <c r="J4" s="65">
        <f>SUM(J3:J3)</f>
        <v>0</v>
      </c>
      <c r="K4" s="65">
        <f>SUM(K3:K3)</f>
        <v>0</v>
      </c>
    </row>
  </sheetData>
  <mergeCells count="1">
    <mergeCell ref="A2:B2"/>
  </mergeCells>
  <pageMargins left="0.7" right="0.7" top="0.75" bottom="0.75" header="0.3" footer="0.3"/>
  <pageSetup paperSize="9" orientation="portrait" horizontalDpi="4294967293"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15</vt:i4>
      </vt:variant>
    </vt:vector>
  </HeadingPairs>
  <TitlesOfParts>
    <vt:vector size="15" baseType="lpstr">
      <vt:lpstr>Ponudba</vt:lpstr>
      <vt:lpstr>Navodila za izpolnjevanje</vt:lpstr>
      <vt:lpstr>Kruh, pekovski izdelki</vt:lpstr>
      <vt:lpstr>Sladko pekovsko pecivo</vt:lpstr>
      <vt:lpstr>Bio kruh, bio pekovsko pecivo i</vt:lpstr>
      <vt:lpstr>Jabolka</vt:lpstr>
      <vt:lpstr>Mleko in mlečni izdelki</vt:lpstr>
      <vt:lpstr>Jajca</vt:lpstr>
      <vt:lpstr>EKO mleko</vt:lpstr>
      <vt:lpstr>Brezalkoholne pijače in voda</vt:lpstr>
      <vt:lpstr>Mesni izdelki</vt:lpstr>
      <vt:lpstr>Sveže sadje in zelenjava</vt:lpstr>
      <vt:lpstr>EKO mlečni izdelki</vt:lpstr>
      <vt:lpstr>EKO sadje </vt:lpstr>
      <vt:lpstr>Ostalo prehrambeno blago</vt:lpstr>
    </vt:vector>
  </TitlesOfParts>
  <Company>Kranjski Vrtci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Irena Drašlar</cp:lastModifiedBy>
  <cp:lastPrinted>2014-06-16T14:28:15Z</cp:lastPrinted>
  <dcterms:created xsi:type="dcterms:W3CDTF">2010-12-03T12:30:29Z</dcterms:created>
  <dcterms:modified xsi:type="dcterms:W3CDTF">2020-06-07T19:18:56Z</dcterms:modified>
</cp:coreProperties>
</file>