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Irena Drašlar\Documents\JAVNA NAROČILA\ŽIVILA OŠ IK IZLAKE 2018-2.del\RAZPISNA DOKUMENTACIJA 2018\"/>
    </mc:Choice>
  </mc:AlternateContent>
  <xr:revisionPtr revIDLastSave="0" documentId="10_ncr:100000_{B165E51C-55B1-4DC8-9700-33680D7384DC}" xr6:coauthVersionLast="31" xr6:coauthVersionMax="31" xr10:uidLastSave="{00000000-0000-0000-0000-000000000000}"/>
  <bookViews>
    <workbookView xWindow="0" yWindow="0" windowWidth="19200" windowHeight="7068" activeTab="4" xr2:uid="{00000000-000D-0000-FFFF-FFFF00000000}"/>
  </bookViews>
  <sheets>
    <sheet name="Ponudba" sheetId="114" r:id="rId1"/>
    <sheet name="Navodila za izpolnjevanje" sheetId="116" r:id="rId2"/>
    <sheet name="EKO mleko" sheetId="123" r:id="rId3"/>
    <sheet name="EKO mlečni izdelki" sheetId="127" r:id="rId4"/>
    <sheet name="Ostalo prehrambeno blago" sheetId="129" r:id="rId5"/>
  </sheets>
  <calcPr calcId="179017"/>
  <fileRecoveryPr autoRecover="0"/>
</workbook>
</file>

<file path=xl/calcChain.xml><?xml version="1.0" encoding="utf-8"?>
<calcChain xmlns="http://schemas.openxmlformats.org/spreadsheetml/2006/main">
  <c r="I54" i="129" l="1"/>
  <c r="J54" i="129" s="1"/>
  <c r="I40" i="129" l="1"/>
  <c r="J40" i="129" s="1"/>
  <c r="I15" i="129"/>
  <c r="J15" i="129" s="1"/>
  <c r="K15" i="129" s="1"/>
  <c r="I53" i="129"/>
  <c r="J53" i="129"/>
  <c r="I45" i="129"/>
  <c r="J45" i="129" s="1"/>
  <c r="I47" i="129"/>
  <c r="J47" i="129" s="1"/>
  <c r="I55" i="129"/>
  <c r="J55" i="129" s="1"/>
  <c r="I18" i="129" l="1"/>
  <c r="J18" i="129" s="1"/>
  <c r="I17" i="129"/>
  <c r="J17" i="129" s="1"/>
  <c r="I52" i="129" l="1"/>
  <c r="J52" i="129" s="1"/>
  <c r="I51" i="129"/>
  <c r="J51" i="129" s="1"/>
  <c r="I50" i="129"/>
  <c r="J50" i="129" s="1"/>
  <c r="I49" i="129"/>
  <c r="J49" i="129" s="1"/>
  <c r="I48" i="129"/>
  <c r="J48" i="129" s="1"/>
  <c r="I46" i="129"/>
  <c r="J46" i="129" s="1"/>
  <c r="I44" i="129"/>
  <c r="J44" i="129" s="1"/>
  <c r="I43" i="129"/>
  <c r="J43" i="129" s="1"/>
  <c r="I42" i="129"/>
  <c r="J42" i="129"/>
  <c r="I41" i="129"/>
  <c r="J41" i="129" s="1"/>
  <c r="I39" i="129"/>
  <c r="J39" i="129"/>
  <c r="I38" i="129"/>
  <c r="J38" i="129" s="1"/>
  <c r="I37" i="129"/>
  <c r="J37" i="129" s="1"/>
  <c r="I36" i="129"/>
  <c r="J36" i="129" s="1"/>
  <c r="I35" i="129"/>
  <c r="J35" i="129" s="1"/>
  <c r="I34" i="129"/>
  <c r="J34" i="129" s="1"/>
  <c r="I33" i="129"/>
  <c r="J33" i="129" s="1"/>
  <c r="I32" i="129"/>
  <c r="J32" i="129" s="1"/>
  <c r="I31" i="129"/>
  <c r="J31" i="129" s="1"/>
  <c r="I30" i="129"/>
  <c r="J30" i="129" s="1"/>
  <c r="I29" i="129"/>
  <c r="J29" i="129" s="1"/>
  <c r="I28" i="129"/>
  <c r="J28" i="129" s="1"/>
  <c r="I27" i="129"/>
  <c r="J27" i="129" s="1"/>
  <c r="I26" i="129"/>
  <c r="J26" i="129" s="1"/>
  <c r="I25" i="129"/>
  <c r="J25" i="129" s="1"/>
  <c r="I24" i="129"/>
  <c r="J24" i="129" s="1"/>
  <c r="I23" i="129"/>
  <c r="J23" i="129" s="1"/>
  <c r="I22" i="129"/>
  <c r="J22" i="129" s="1"/>
  <c r="I21" i="129"/>
  <c r="J21" i="129" s="1"/>
  <c r="I20" i="129"/>
  <c r="J20" i="129" s="1"/>
  <c r="I19" i="129"/>
  <c r="J19" i="129" s="1"/>
  <c r="I16" i="129"/>
  <c r="J16" i="129" s="1"/>
  <c r="I14" i="129"/>
  <c r="J14" i="129" s="1"/>
  <c r="K14" i="129" s="1"/>
  <c r="I13" i="129"/>
  <c r="J13" i="129" s="1"/>
  <c r="K13" i="129" s="1"/>
  <c r="I12" i="129"/>
  <c r="J12" i="129" s="1"/>
  <c r="K12" i="129" s="1"/>
  <c r="I11" i="129"/>
  <c r="J11" i="129" s="1"/>
  <c r="K11" i="129" s="1"/>
  <c r="I10" i="129"/>
  <c r="J10" i="129" s="1"/>
  <c r="K10" i="129" s="1"/>
  <c r="I9" i="129"/>
  <c r="J9" i="129" s="1"/>
  <c r="K9" i="129" s="1"/>
  <c r="I8" i="129"/>
  <c r="J8" i="129" s="1"/>
  <c r="K8" i="129" s="1"/>
  <c r="G9" i="127"/>
  <c r="I8" i="127"/>
  <c r="J8" i="127" s="1"/>
  <c r="K8" i="127" s="1"/>
  <c r="I7" i="127"/>
  <c r="J7" i="127" s="1"/>
  <c r="K7" i="127" s="1"/>
  <c r="I6" i="127"/>
  <c r="J6" i="127" s="1"/>
  <c r="K6" i="127" s="1"/>
  <c r="I3" i="127"/>
  <c r="J3" i="127" s="1"/>
  <c r="J9" i="127" l="1"/>
  <c r="K3" i="127"/>
  <c r="K9" i="127" s="1"/>
  <c r="I9" i="127"/>
  <c r="G57" i="129" l="1"/>
  <c r="I56" i="129"/>
  <c r="J56" i="129" s="1"/>
  <c r="K56" i="129" s="1"/>
  <c r="I7" i="129"/>
  <c r="J7" i="129" s="1"/>
  <c r="K7" i="129" s="1"/>
  <c r="I6" i="129"/>
  <c r="J6" i="129" s="1"/>
  <c r="K6" i="129" s="1"/>
  <c r="I5" i="129"/>
  <c r="J5" i="129" s="1"/>
  <c r="K5" i="129" s="1"/>
  <c r="I4" i="129"/>
  <c r="J4" i="129" s="1"/>
  <c r="K4" i="129" s="1"/>
  <c r="I3" i="129"/>
  <c r="G4" i="123"/>
  <c r="I3" i="123"/>
  <c r="I4" i="123" s="1"/>
  <c r="I57" i="129" l="1"/>
  <c r="J3" i="123"/>
  <c r="K3" i="123" s="1"/>
  <c r="K4" i="123" s="1"/>
  <c r="J3" i="129"/>
  <c r="J4" i="123" l="1"/>
  <c r="J57" i="129"/>
  <c r="K3" i="129"/>
  <c r="K57" i="129" s="1"/>
</calcChain>
</file>

<file path=xl/sharedStrings.xml><?xml version="1.0" encoding="utf-8"?>
<sst xmlns="http://schemas.openxmlformats.org/spreadsheetml/2006/main" count="339" uniqueCount="149">
  <si>
    <t>Ponudnik</t>
  </si>
  <si>
    <t>Naročnik</t>
  </si>
  <si>
    <t>Enota</t>
  </si>
  <si>
    <t>Navodila za izpolnjevanje obrazca</t>
  </si>
  <si>
    <t xml:space="preserve">Številka javnega naročila: </t>
  </si>
  <si>
    <t xml:space="preserve">Naziv: </t>
  </si>
  <si>
    <t xml:space="preserve">Naslov: </t>
  </si>
  <si>
    <t>Okvirna količina</t>
  </si>
  <si>
    <t>Cena na enoto mere, brez davka (EUR)</t>
  </si>
  <si>
    <t>Davek (EUR)</t>
  </si>
  <si>
    <t>Končna cena/enoto mere (EUR)</t>
  </si>
  <si>
    <t>Vrednost za okvirno količino (EUR)</t>
  </si>
  <si>
    <t>Obrazec</t>
  </si>
  <si>
    <t>Matična številka:</t>
  </si>
  <si>
    <t>Transakcijski račun:</t>
  </si>
  <si>
    <t>Davčna št. oz. ID za DDV:</t>
  </si>
  <si>
    <t>Stopnja DDV (%)</t>
  </si>
  <si>
    <t>9 (6 + 8)</t>
  </si>
  <si>
    <t>10 (9 x 4)</t>
  </si>
  <si>
    <t>Polje</t>
  </si>
  <si>
    <t>Naziv</t>
  </si>
  <si>
    <t>Navodila</t>
  </si>
  <si>
    <t>Enota mere količine</t>
  </si>
  <si>
    <t>Predizpolnjeno: stopnja DDV v %. Ponudnik mora preveriti pravilnost vnesene stopnje DDV.</t>
  </si>
  <si>
    <t xml:space="preserve">Okvirna količina, ki jo naročnik zahteva. </t>
  </si>
  <si>
    <t>Ponudnik vpiše ceno brez davka v EUR za navedeno enoto mere (kom, l, kg); pri enoti mere kom mora ponudnik upoštevati maso oz. volumen, naveden pri opisu posameznega živila.</t>
  </si>
  <si>
    <t>Osnovna merska enota živila (g ali l). Se ne spreminja</t>
  </si>
  <si>
    <t>Razponi mase oz. volumna, v katerem nastopa živilo v merski enoti. Se ne spreminja.</t>
  </si>
  <si>
    <t>Enota mere naročene količine (kg, l, kom). Se ne spreminja.</t>
  </si>
  <si>
    <t>Avtomatski izračun: znesek davka od cene na enoto mere iz stolpca 7.</t>
  </si>
  <si>
    <t>Avtomatski izračun: seštevek vrednosti iz stolpcev 6 in 8.</t>
  </si>
  <si>
    <t>Avtomatski izračun: zmnožek vrednosti iz stolpcev 4 in 9. Seštevek vrednosti vseh živil v sklopu.</t>
  </si>
  <si>
    <t xml:space="preserve">Na naslednjih straneh so izpisani tipi živil, za katere ponudnik izpolni podatke o svojih specifičnih izdelkih,
ki jih bo vključil v ponudbo. Ponudnik izpolnjuje le rjave stolpce, ki so našteti spodaj. </t>
  </si>
  <si>
    <t>Kategorija živila,
Podkategorija živila,
Tip živila</t>
  </si>
  <si>
    <t>Tip živila</t>
  </si>
  <si>
    <t>Kategorija, podkategorija in tip živila iz kataloga živil. Se ne spreminja.</t>
  </si>
  <si>
    <t>GZS-KZ-NAR-T1-V5</t>
  </si>
  <si>
    <t>Razponi mase/volumna</t>
  </si>
  <si>
    <t>Dejanska masa/volumen ponujenega živila</t>
  </si>
  <si>
    <t>Razponi
mase/volumna</t>
  </si>
  <si>
    <t>g</t>
  </si>
  <si>
    <t>kom</t>
  </si>
  <si>
    <t>kg</t>
  </si>
  <si>
    <t>1 kg</t>
  </si>
  <si>
    <t>ml</t>
  </si>
  <si>
    <t>l</t>
  </si>
  <si>
    <t>1,5 l</t>
  </si>
  <si>
    <t>100 g</t>
  </si>
  <si>
    <t>250 ml</t>
  </si>
  <si>
    <t>1 l</t>
  </si>
  <si>
    <t>0,5 l</t>
  </si>
  <si>
    <t>5 l</t>
  </si>
  <si>
    <t>kos</t>
  </si>
  <si>
    <t>15 g</t>
  </si>
  <si>
    <t>Mleko sveže</t>
  </si>
  <si>
    <t>Jogurt sadni</t>
  </si>
  <si>
    <t>jogurt sadni</t>
  </si>
  <si>
    <t>3-5 kg</t>
  </si>
  <si>
    <t>Med slovenski cvetlični</t>
  </si>
  <si>
    <t>20 g</t>
  </si>
  <si>
    <t>Marmalada marelična</t>
  </si>
  <si>
    <t>Tunina pašteta, kot Argeta</t>
  </si>
  <si>
    <t>27 g</t>
  </si>
  <si>
    <t>Pašteta jetrna, kot Kekec</t>
  </si>
  <si>
    <t>30 g</t>
  </si>
  <si>
    <t>Pašteta jetrna</t>
  </si>
  <si>
    <t>Gorčica, porcijska</t>
  </si>
  <si>
    <t>25 g</t>
  </si>
  <si>
    <t>Gorčica</t>
  </si>
  <si>
    <t>Sladkor beli</t>
  </si>
  <si>
    <t>Ketchup</t>
  </si>
  <si>
    <t>Kumarice, file, kisle, domače</t>
  </si>
  <si>
    <t>Paprika, file, kisla, domača</t>
  </si>
  <si>
    <t>Majoneza</t>
  </si>
  <si>
    <t>Sol, morska, drobna</t>
  </si>
  <si>
    <t xml:space="preserve"> 1 kg</t>
  </si>
  <si>
    <t>Riž, beli, kartkozrnati</t>
  </si>
  <si>
    <t>Pšenični zdrob</t>
  </si>
  <si>
    <t>Ovseni kosmiči</t>
  </si>
  <si>
    <t>Olje 100% sončnično</t>
  </si>
  <si>
    <t>Moka, bela</t>
  </si>
  <si>
    <t>Čokolino</t>
  </si>
  <si>
    <t xml:space="preserve">Musli, s čokolado porcijski </t>
  </si>
  <si>
    <t>40-50 g</t>
  </si>
  <si>
    <t>Musli s sadjem, porcijski</t>
  </si>
  <si>
    <t>Vanilijevi rogljički</t>
  </si>
  <si>
    <t>Linški keksi z marmelado</t>
  </si>
  <si>
    <t>600-750 g</t>
  </si>
  <si>
    <t>Prava kava, mleta, črna, Barcaffe ali enakovredno</t>
  </si>
  <si>
    <t>Instant bela kava (kvaliteta Benquick ali enakovredno)</t>
  </si>
  <si>
    <t>Čokolada v prahu, minim. 36% kakavovih delcev</t>
  </si>
  <si>
    <t>Čokoladno-lešnikov namaz (min. 15% lešnikov, min. 7% manj masten kakav v prahu)</t>
  </si>
  <si>
    <t>2,5-5 kg</t>
  </si>
  <si>
    <t>Ketchup, porcijski</t>
  </si>
  <si>
    <t>Kosi tune, file v olju</t>
  </si>
  <si>
    <t>Osnovna šola Ivana Kavčiča</t>
  </si>
  <si>
    <t>Izlake 4, 1411 Zagorje ob Savi</t>
  </si>
  <si>
    <t>SI33761663</t>
  </si>
  <si>
    <t>Sklop živil</t>
  </si>
  <si>
    <t>Naziv ponujenega živila/Trg.ime/Blag.znamka</t>
  </si>
  <si>
    <t>/</t>
  </si>
  <si>
    <t>Naziv ponujenega živila/Trg,ime/Blag.znamka</t>
  </si>
  <si>
    <t>Sklop živila</t>
  </si>
  <si>
    <t>Navadni jogurt</t>
  </si>
  <si>
    <t>900 g</t>
  </si>
  <si>
    <t>Marmalada marelična, porcijska</t>
  </si>
  <si>
    <t>Marmalada jagoda porcijska</t>
  </si>
  <si>
    <t>Marmelada mešana</t>
  </si>
  <si>
    <t>Bonboni mešani, sadni</t>
  </si>
  <si>
    <t>Naziv ponujenega živila/Trgovsko ime/blagovna znamka</t>
  </si>
  <si>
    <t xml:space="preserve">Ponudniki obvezno vpišejo trgovsko ime oz. naziv ponujenega živila in proizvajalca.  Ime ponujenega izdelka oz. živila ter proizvajalec je obvezen podatek za artikle, kjer obstaja.  V ponudbeni fazi pomeni zgolj informacijo naročniku, v izvedbeni fazi pa bo moral ponudnik  dobavljati naročniku artikel, kot je navedel v svoji ponudbi in po cenah iz obrazca Predračun. </t>
  </si>
  <si>
    <t xml:space="preserve">Ponudnik vpiše dejansko maso/volumen ponujenega živila, vključno z enoto mere.Naročnik praviloma in na splošno ne dovoljuje odstopanj od razpisanih gramatur oz. pakiranj razpisanih živil.
Naročnik bo morebitna odstopanja od razpisanih gramatur oz. pakiranj pri posameznih živilih dovolil izjemoma na podlagi vprašanj in odgovorov na Portalu. Ponudnik  ponujeno gramaturo oz. pakiranje zapiše v stolpec 12 predračuna, v primeru dovoljenih odstopanj pa ceno preračuna na razpisano gramaturo oz. pakiranje. 
</t>
  </si>
  <si>
    <t>Kakav instant v granulah, min. 25% delež kakavovih delcev, kot npr. Benko</t>
  </si>
  <si>
    <t>Med, slovenski cvetlični porcijski</t>
  </si>
  <si>
    <t>28 g</t>
  </si>
  <si>
    <t>Piščančja (kokošja) pašteta, kot Argeta</t>
  </si>
  <si>
    <t>Instant napitek enakovredno kot Cedevita</t>
  </si>
  <si>
    <t>500 g</t>
  </si>
  <si>
    <t>Čaj hibiskus, pakiran  v filter vrečke 1000 g</t>
  </si>
  <si>
    <t>Čaj planinski, pakiran  v filter vrečke 1000 g</t>
  </si>
  <si>
    <t>Čaj divja češnja, pakiran v filter vrečke 1000 g</t>
  </si>
  <si>
    <t>Čaj  gozdni sadeži, pakiran v filter vrečke 1000 g</t>
  </si>
  <si>
    <t>Čaj lipa,  pakiran  v filter vrečke 1000 g</t>
  </si>
  <si>
    <t>Čaj bezeg,  pakiran  v filter vrečke 1000 g</t>
  </si>
  <si>
    <t>400 g</t>
  </si>
  <si>
    <t>2900-5000 g</t>
  </si>
  <si>
    <t>800-1000 kg</t>
  </si>
  <si>
    <t>800 - 1100 g</t>
  </si>
  <si>
    <t>800-1300 g</t>
  </si>
  <si>
    <t>1705 g</t>
  </si>
  <si>
    <t>670 g</t>
  </si>
  <si>
    <t>Voda v plastenki, negazirana, brez okusa</t>
  </si>
  <si>
    <t>Voda v plastenki, negazirana brez okusa</t>
  </si>
  <si>
    <t>500-1000g</t>
  </si>
  <si>
    <t>500-1000 g</t>
  </si>
  <si>
    <t>500g -1 kg</t>
  </si>
  <si>
    <t>Musli s sadjem</t>
  </si>
  <si>
    <t xml:space="preserve">Čokoladne kroglice </t>
  </si>
  <si>
    <t>Ajvar, nepekoči</t>
  </si>
  <si>
    <t>650 g</t>
  </si>
  <si>
    <t>Citronka</t>
  </si>
  <si>
    <t>Džem jagoda</t>
  </si>
  <si>
    <t>300-600 g</t>
  </si>
  <si>
    <t>Koruzni kosmiči</t>
  </si>
  <si>
    <t xml:space="preserve">Navadni jogurt </t>
  </si>
  <si>
    <t>Zelene olive, brez koščic</t>
  </si>
  <si>
    <t>3. SKLOP: SPLOŠNO PREHRAMBENO BLAGO</t>
  </si>
  <si>
    <t>1. SKLOP: EKO MLEKO</t>
  </si>
  <si>
    <t>2. SKLOP: EKO MLEČNI IZDELKI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</si>
</sst>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charset val="238"/>
    </font>
    <font>
      <sz val="10"/>
      <name val="Arial"/>
      <family val="2"/>
      <charset val="238"/>
    </font>
    <font>
      <sz val="16"/>
      <name val="Arial"/>
      <family val="2"/>
      <charset val="238"/>
    </font>
    <font>
      <b/>
      <sz val="12"/>
      <name val="Calibri"/>
      <family val="2"/>
      <charset val="238"/>
    </font>
    <font>
      <sz val="12"/>
      <name val="Calibri"/>
      <family val="2"/>
      <charset val="238"/>
    </font>
    <font>
      <b/>
      <sz val="11"/>
      <color theme="0"/>
      <name val="Calibri"/>
      <family val="2"/>
      <charset val="238"/>
      <scheme val="minor"/>
    </font>
    <font>
      <b/>
      <sz val="11"/>
      <name val="Calibri"/>
      <family val="2"/>
      <charset val="238"/>
      <scheme val="minor"/>
    </font>
    <font>
      <sz val="12"/>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sz val="16"/>
      <name val="Calibri"/>
      <family val="2"/>
      <charset val="238"/>
      <scheme val="minor"/>
    </font>
    <font>
      <b/>
      <sz val="16"/>
      <name val="Calibri"/>
      <family val="2"/>
      <charset val="238"/>
    </font>
    <font>
      <sz val="12"/>
      <name val="Arial"/>
      <family val="2"/>
      <charset val="238"/>
    </font>
    <font>
      <b/>
      <sz val="14"/>
      <color theme="0"/>
      <name val="Calibri"/>
      <family val="2"/>
      <charset val="238"/>
      <scheme val="minor"/>
    </font>
    <font>
      <b/>
      <sz val="12"/>
      <name val="Calibri"/>
      <family val="2"/>
      <charset val="238"/>
      <scheme val="minor"/>
    </font>
    <font>
      <b/>
      <sz val="8"/>
      <color theme="0"/>
      <name val="Arial"/>
      <family val="2"/>
      <charset val="238"/>
    </font>
    <font>
      <sz val="12"/>
      <color theme="0"/>
      <name val="Calibri"/>
      <family val="2"/>
      <charset val="238"/>
    </font>
    <font>
      <b/>
      <sz val="12"/>
      <color theme="0"/>
      <name val="Calibri"/>
      <family val="2"/>
      <charset val="238"/>
    </font>
    <font>
      <b/>
      <sz val="12"/>
      <color theme="0"/>
      <name val="Calibri"/>
      <family val="2"/>
      <charset val="238"/>
      <scheme val="minor"/>
    </font>
    <font>
      <b/>
      <sz val="18"/>
      <color theme="0"/>
      <name val="Calibri"/>
      <family val="2"/>
      <charset val="238"/>
      <scheme val="minor"/>
    </font>
  </fonts>
  <fills count="7">
    <fill>
      <patternFill patternType="none"/>
    </fill>
    <fill>
      <patternFill patternType="gray125"/>
    </fill>
    <fill>
      <patternFill patternType="solid">
        <fgColor rgb="FFA1C063"/>
        <bgColor indexed="64"/>
      </patternFill>
    </fill>
    <fill>
      <patternFill patternType="solid">
        <fgColor rgb="FF594219"/>
        <bgColor indexed="64"/>
      </patternFill>
    </fill>
    <fill>
      <patternFill patternType="solid">
        <fgColor rgb="FFE7EFD8"/>
        <bgColor indexed="64"/>
      </patternFill>
    </fill>
    <fill>
      <patternFill patternType="solid">
        <fgColor rgb="FFF0E8D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70">
    <xf numFmtId="0" fontId="0" fillId="0" borderId="0" xfId="0"/>
    <xf numFmtId="0" fontId="2" fillId="0" borderId="0" xfId="0" applyFont="1"/>
    <xf numFmtId="0" fontId="6" fillId="0" borderId="0" xfId="0" applyFont="1" applyAlignment="1"/>
    <xf numFmtId="0" fontId="4" fillId="0" borderId="0" xfId="0" applyFont="1"/>
    <xf numFmtId="0" fontId="4" fillId="0" borderId="0" xfId="0" applyFont="1" applyBorder="1"/>
    <xf numFmtId="0" fontId="3" fillId="0" borderId="0" xfId="0" applyFont="1"/>
    <xf numFmtId="0" fontId="4" fillId="0" borderId="0" xfId="0" applyFont="1" applyBorder="1" applyAlignment="1"/>
    <xf numFmtId="0" fontId="0" fillId="0" borderId="0" xfId="0" applyAlignment="1">
      <alignment vertical="top"/>
    </xf>
    <xf numFmtId="0" fontId="8" fillId="0" borderId="0" xfId="0" applyFont="1"/>
    <xf numFmtId="0" fontId="8" fillId="0" borderId="0" xfId="0" applyFont="1" applyBorder="1" applyAlignment="1">
      <alignment vertical="top"/>
    </xf>
    <xf numFmtId="0" fontId="8" fillId="0" borderId="0" xfId="0" applyFont="1" applyAlignment="1">
      <alignment vertical="top"/>
    </xf>
    <xf numFmtId="0" fontId="8" fillId="0" borderId="0" xfId="0" applyFont="1" applyBorder="1" applyAlignment="1">
      <alignment vertical="top" wrapText="1"/>
    </xf>
    <xf numFmtId="0" fontId="8"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11" fillId="0" borderId="0" xfId="0" applyFont="1" applyBorder="1" applyAlignment="1"/>
    <xf numFmtId="0" fontId="1" fillId="0" borderId="0" xfId="0" applyFont="1" applyAlignment="1">
      <alignment vertical="top"/>
    </xf>
    <xf numFmtId="0" fontId="4" fillId="0" borderId="0" xfId="0" applyFont="1" applyFill="1" applyBorder="1" applyAlignment="1">
      <alignment horizontal="left" vertical="top"/>
    </xf>
    <xf numFmtId="0" fontId="12" fillId="0" borderId="0" xfId="0" applyFont="1" applyAlignment="1">
      <alignment vertical="top"/>
    </xf>
    <xf numFmtId="0" fontId="4" fillId="0" borderId="0" xfId="0" applyFont="1" applyAlignment="1">
      <alignment vertical="top"/>
    </xf>
    <xf numFmtId="0" fontId="13" fillId="0" borderId="0" xfId="0" applyFont="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16" fillId="2" borderId="0" xfId="0" applyFont="1" applyFill="1" applyAlignment="1">
      <alignment vertical="top"/>
    </xf>
    <xf numFmtId="0" fontId="16" fillId="2" borderId="0" xfId="0" applyFont="1" applyFill="1" applyAlignment="1">
      <alignment horizontal="left" vertical="top"/>
    </xf>
    <xf numFmtId="0" fontId="5" fillId="2" borderId="1" xfId="0" applyFont="1" applyFill="1" applyBorder="1" applyAlignment="1">
      <alignment wrapText="1"/>
    </xf>
    <xf numFmtId="0" fontId="5" fillId="2" borderId="1" xfId="0" applyFont="1" applyFill="1" applyBorder="1" applyAlignment="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0" fontId="5" fillId="3" borderId="1" xfId="0" applyFont="1" applyFill="1" applyBorder="1" applyAlignment="1">
      <alignment horizontal="left" vertical="top" wrapText="1"/>
    </xf>
    <xf numFmtId="0" fontId="17" fillId="3" borderId="1" xfId="0" applyFont="1" applyFill="1" applyBorder="1" applyAlignment="1">
      <alignment horizontal="left" vertical="top"/>
    </xf>
    <xf numFmtId="0" fontId="17" fillId="3" borderId="1" xfId="0" applyFont="1" applyFill="1" applyBorder="1" applyAlignment="1">
      <alignment vertical="top"/>
    </xf>
    <xf numFmtId="0" fontId="3" fillId="4" borderId="1"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9" fillId="5" borderId="1" xfId="0" applyFont="1" applyFill="1" applyBorder="1" applyAlignment="1">
      <alignment horizontal="right"/>
    </xf>
    <xf numFmtId="0" fontId="8" fillId="4" borderId="1" xfId="0" applyFont="1" applyFill="1" applyBorder="1" applyAlignment="1">
      <alignment horizontal="left"/>
    </xf>
    <xf numFmtId="0" fontId="18" fillId="2" borderId="1" xfId="0" applyFont="1" applyFill="1" applyBorder="1" applyAlignment="1">
      <alignment horizontal="left" vertical="top"/>
    </xf>
    <xf numFmtId="0" fontId="17" fillId="2" borderId="1" xfId="0" applyFont="1" applyFill="1" applyBorder="1" applyAlignment="1">
      <alignment horizontal="left" vertical="top"/>
    </xf>
    <xf numFmtId="0" fontId="20" fillId="3"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8" fillId="4" borderId="1" xfId="0" applyNumberFormat="1" applyFont="1" applyFill="1" applyBorder="1" applyAlignment="1">
      <alignment horizontal="left" wrapText="1"/>
    </xf>
    <xf numFmtId="49" fontId="8" fillId="4" borderId="1" xfId="0" applyNumberFormat="1" applyFont="1" applyFill="1" applyBorder="1" applyAlignment="1">
      <alignment horizontal="left"/>
    </xf>
    <xf numFmtId="0" fontId="20" fillId="2" borderId="7" xfId="0" applyFont="1" applyFill="1" applyBorder="1" applyAlignment="1">
      <alignment horizontal="left" vertical="top"/>
    </xf>
    <xf numFmtId="0" fontId="19" fillId="2" borderId="7" xfId="0" applyFont="1" applyFill="1" applyBorder="1" applyAlignment="1">
      <alignment horizontal="left" vertical="top" wrapText="1"/>
    </xf>
    <xf numFmtId="0" fontId="7" fillId="4" borderId="7" xfId="0" applyFont="1" applyFill="1" applyBorder="1" applyAlignment="1">
      <alignment horizontal="left" vertical="top" wrapText="1"/>
    </xf>
    <xf numFmtId="0" fontId="14" fillId="2" borderId="6" xfId="0" applyFont="1" applyFill="1" applyBorder="1" applyAlignment="1">
      <alignment wrapText="1"/>
    </xf>
    <xf numFmtId="0" fontId="14" fillId="2" borderId="6" xfId="0" applyFont="1" applyFill="1" applyBorder="1"/>
    <xf numFmtId="4" fontId="9"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9" fontId="14" fillId="2" borderId="1" xfId="0" applyNumberFormat="1" applyFont="1" applyFill="1" applyBorder="1" applyAlignment="1">
      <alignment horizontal="center"/>
    </xf>
    <xf numFmtId="49" fontId="14" fillId="3" borderId="1" xfId="0" applyNumberFormat="1" applyFont="1" applyFill="1" applyBorder="1" applyAlignment="1">
      <alignment horizontal="center" vertical="top" wrapText="1"/>
    </xf>
    <xf numFmtId="49" fontId="14" fillId="3" borderId="1" xfId="0" applyNumberFormat="1" applyFont="1" applyFill="1" applyBorder="1" applyAlignment="1">
      <alignment horizontal="center"/>
    </xf>
    <xf numFmtId="4" fontId="9" fillId="6" borderId="1" xfId="0" applyNumberFormat="1" applyFont="1" applyFill="1" applyBorder="1" applyAlignment="1">
      <alignment horizontal="right"/>
    </xf>
    <xf numFmtId="0" fontId="8" fillId="6" borderId="1" xfId="0" applyFont="1" applyFill="1" applyBorder="1" applyAlignment="1">
      <alignment horizontal="left" wrapText="1"/>
    </xf>
    <xf numFmtId="0" fontId="8" fillId="6" borderId="1" xfId="0" applyFont="1" applyFill="1" applyBorder="1" applyAlignment="1">
      <alignment horizontal="left"/>
    </xf>
    <xf numFmtId="0" fontId="8" fillId="6" borderId="1" xfId="0" applyFont="1" applyFill="1" applyBorder="1" applyAlignment="1">
      <alignment horizontal="left" vertical="top" wrapText="1"/>
    </xf>
    <xf numFmtId="4" fontId="6" fillId="0" borderId="0" xfId="0" applyNumberFormat="1" applyFont="1"/>
    <xf numFmtId="0" fontId="7" fillId="0" borderId="1" xfId="0" applyFont="1" applyFill="1" applyBorder="1" applyAlignment="1">
      <alignment horizontal="left" vertical="top" wrapText="1"/>
    </xf>
    <xf numFmtId="0" fontId="11" fillId="2" borderId="2" xfId="0" applyFont="1" applyFill="1" applyBorder="1" applyAlignment="1">
      <alignment horizontal="center"/>
    </xf>
    <xf numFmtId="0" fontId="15" fillId="4" borderId="4" xfId="0" applyFont="1" applyFill="1" applyBorder="1" applyAlignment="1">
      <alignment horizontal="center" vertical="top" wrapText="1"/>
    </xf>
    <xf numFmtId="49" fontId="14" fillId="2" borderId="3" xfId="0" applyNumberFormat="1" applyFont="1" applyFill="1" applyBorder="1" applyAlignment="1">
      <alignment horizontal="center"/>
    </xf>
    <xf numFmtId="49" fontId="14" fillId="2" borderId="5" xfId="0" applyNumberFormat="1" applyFont="1" applyFill="1" applyBorder="1" applyAlignment="1">
      <alignment horizontal="center"/>
    </xf>
  </cellXfs>
  <cellStyles count="3">
    <cellStyle name="Navadno" xfId="0" builtinId="0"/>
    <cellStyle name="Navadno 2" xfId="1" xr:uid="{00000000-0005-0000-0000-000001000000}"/>
    <cellStyle name="Navadno 3" xfId="2" xr:uid="{00000000-0005-0000-0000-000002000000}"/>
  </cellStyles>
  <dxfs count="0"/>
  <tableStyles count="0" defaultTableStyle="TableStyleMedium2" defaultPivotStyle="PivotStyleLight16"/>
  <colors>
    <mruColors>
      <color rgb="FFA1C063"/>
      <color rgb="FFE7EFD8"/>
      <color rgb="FFF0E8D1"/>
      <color rgb="FF5942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opLeftCell="A4" workbookViewId="0">
      <selection activeCell="B8" sqref="B8"/>
    </sheetView>
  </sheetViews>
  <sheetFormatPr defaultRowHeight="13.2" x14ac:dyDescent="0.25"/>
  <cols>
    <col min="1" max="1" width="27" style="7" bestFit="1" customWidth="1"/>
    <col min="2" max="2" width="100.109375" style="24" customWidth="1"/>
    <col min="4" max="4" width="53" customWidth="1"/>
    <col min="9" max="9" width="42.33203125" customWidth="1"/>
  </cols>
  <sheetData>
    <row r="1" spans="1:9" x14ac:dyDescent="0.25">
      <c r="A1" s="25" t="s">
        <v>12</v>
      </c>
      <c r="B1" s="26" t="s">
        <v>36</v>
      </c>
    </row>
    <row r="2" spans="1:9" ht="15" customHeight="1" x14ac:dyDescent="0.25">
      <c r="A2" s="16"/>
      <c r="B2" s="20"/>
    </row>
    <row r="3" spans="1:9" s="1" customFormat="1" ht="20.25" customHeight="1" x14ac:dyDescent="0.35">
      <c r="A3" s="42" t="s">
        <v>4</v>
      </c>
      <c r="B3" s="35"/>
      <c r="C3" s="4"/>
      <c r="D3" s="4"/>
      <c r="E3" s="3"/>
      <c r="F3" s="3"/>
      <c r="G3" s="3"/>
      <c r="H3" s="3"/>
      <c r="I3" s="3"/>
    </row>
    <row r="4" spans="1:9" s="1" customFormat="1" ht="20.25" customHeight="1" x14ac:dyDescent="0.35">
      <c r="A4" s="17"/>
      <c r="B4" s="21"/>
      <c r="C4" s="4"/>
      <c r="D4" s="4"/>
      <c r="E4" s="3"/>
      <c r="F4" s="3"/>
      <c r="G4" s="3"/>
      <c r="H4" s="3"/>
      <c r="I4" s="3"/>
    </row>
    <row r="5" spans="1:9" s="1" customFormat="1" ht="21" customHeight="1" x14ac:dyDescent="0.35">
      <c r="A5" s="18" t="s">
        <v>1</v>
      </c>
      <c r="B5" s="22"/>
      <c r="C5" s="3"/>
      <c r="D5" s="3"/>
      <c r="E5" s="3"/>
      <c r="F5" s="3"/>
      <c r="G5" s="3"/>
      <c r="H5" s="3"/>
      <c r="I5" s="3"/>
    </row>
    <row r="6" spans="1:9" s="1" customFormat="1" ht="20.25" customHeight="1" x14ac:dyDescent="0.35">
      <c r="A6" s="43" t="s">
        <v>5</v>
      </c>
      <c r="B6" s="36" t="s">
        <v>95</v>
      </c>
      <c r="C6" s="3"/>
      <c r="D6" s="3"/>
      <c r="E6" s="3"/>
      <c r="F6" s="3"/>
      <c r="G6" s="3"/>
      <c r="H6" s="3"/>
      <c r="I6" s="3"/>
    </row>
    <row r="7" spans="1:9" s="1" customFormat="1" ht="20.25" customHeight="1" x14ac:dyDescent="0.35">
      <c r="A7" s="43" t="s">
        <v>6</v>
      </c>
      <c r="B7" s="37" t="s">
        <v>96</v>
      </c>
      <c r="C7" s="3"/>
      <c r="D7" s="3"/>
      <c r="E7" s="3"/>
      <c r="F7" s="3"/>
      <c r="G7" s="3"/>
      <c r="H7" s="3"/>
      <c r="I7" s="3"/>
    </row>
    <row r="8" spans="1:9" s="1" customFormat="1" ht="20.25" customHeight="1" x14ac:dyDescent="0.35">
      <c r="A8" s="43" t="s">
        <v>15</v>
      </c>
      <c r="B8" s="36" t="s">
        <v>97</v>
      </c>
      <c r="C8" s="3"/>
      <c r="D8" s="3"/>
      <c r="E8" s="3"/>
      <c r="F8" s="3"/>
      <c r="G8" s="3"/>
      <c r="H8" s="3"/>
      <c r="I8" s="3"/>
    </row>
    <row r="9" spans="1:9" s="1" customFormat="1" ht="20.25" customHeight="1" x14ac:dyDescent="0.35">
      <c r="A9" s="19"/>
      <c r="B9" s="22"/>
      <c r="C9" s="3"/>
      <c r="D9" s="3"/>
      <c r="E9" s="3"/>
      <c r="F9" s="3"/>
      <c r="G9" s="3"/>
      <c r="H9" s="3"/>
      <c r="I9" s="3"/>
    </row>
    <row r="10" spans="1:9" s="1" customFormat="1" ht="21" customHeight="1" x14ac:dyDescent="0.35">
      <c r="A10" s="18" t="s">
        <v>0</v>
      </c>
      <c r="B10" s="23"/>
      <c r="C10" s="3"/>
      <c r="D10" s="5"/>
      <c r="E10" s="3"/>
      <c r="F10" s="3"/>
      <c r="G10" s="3"/>
      <c r="H10" s="3"/>
      <c r="I10" s="3"/>
    </row>
    <row r="11" spans="1:9" s="1" customFormat="1" ht="20.25" customHeight="1" x14ac:dyDescent="0.35">
      <c r="A11" s="33" t="s">
        <v>5</v>
      </c>
      <c r="B11" s="38"/>
      <c r="C11" s="3"/>
      <c r="D11" s="3"/>
      <c r="E11" s="3"/>
      <c r="F11" s="3"/>
      <c r="G11" s="3"/>
      <c r="H11" s="3"/>
      <c r="I11" s="3"/>
    </row>
    <row r="12" spans="1:9" s="1" customFormat="1" ht="20.25" customHeight="1" x14ac:dyDescent="0.35">
      <c r="A12" s="33" t="s">
        <v>6</v>
      </c>
      <c r="B12" s="38"/>
      <c r="C12" s="3"/>
      <c r="D12" s="3"/>
      <c r="E12" s="3"/>
      <c r="F12" s="3"/>
      <c r="G12" s="3"/>
      <c r="H12" s="3"/>
      <c r="I12" s="3"/>
    </row>
    <row r="13" spans="1:9" s="1" customFormat="1" ht="20.25" customHeight="1" x14ac:dyDescent="0.35">
      <c r="A13" s="33" t="s">
        <v>15</v>
      </c>
      <c r="B13" s="38"/>
      <c r="C13" s="3"/>
      <c r="D13" s="3"/>
      <c r="E13" s="3"/>
      <c r="F13" s="3"/>
      <c r="G13" s="3"/>
      <c r="H13" s="3"/>
      <c r="I13" s="3"/>
    </row>
    <row r="14" spans="1:9" s="1" customFormat="1" ht="20.25" customHeight="1" x14ac:dyDescent="0.35">
      <c r="A14" s="34" t="s">
        <v>13</v>
      </c>
      <c r="B14" s="38"/>
      <c r="C14" s="6"/>
      <c r="D14" s="6"/>
      <c r="E14" s="3"/>
      <c r="F14" s="3"/>
      <c r="G14" s="3"/>
      <c r="H14" s="3"/>
      <c r="I14" s="3"/>
    </row>
    <row r="15" spans="1:9" s="1" customFormat="1" ht="20.25" customHeight="1" x14ac:dyDescent="0.35">
      <c r="A15" s="34" t="s">
        <v>14</v>
      </c>
      <c r="B15" s="38"/>
      <c r="C15" s="6"/>
      <c r="D15" s="6"/>
      <c r="E15" s="3"/>
      <c r="F15" s="3"/>
      <c r="G15" s="3"/>
      <c r="H15" s="3"/>
      <c r="I15"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topLeftCell="A16" workbookViewId="0">
      <selection activeCell="A17" sqref="A17"/>
    </sheetView>
  </sheetViews>
  <sheetFormatPr defaultColWidth="9.109375" defaultRowHeight="14.4" x14ac:dyDescent="0.3"/>
  <cols>
    <col min="1" max="1" width="36.6640625" style="12" bestFit="1" customWidth="1"/>
    <col min="2" max="2" width="36.6640625" style="12" customWidth="1"/>
    <col min="3" max="3" width="52" style="8" bestFit="1" customWidth="1"/>
    <col min="4" max="4" width="57.88671875" style="8" bestFit="1" customWidth="1"/>
    <col min="5" max="5" width="6" style="13" bestFit="1" customWidth="1"/>
    <col min="6" max="6" width="20" style="13" bestFit="1" customWidth="1"/>
    <col min="7" max="7" width="23.109375" style="13" customWidth="1"/>
    <col min="8" max="8" width="14.88671875" style="8" customWidth="1"/>
    <col min="9" max="9" width="16" style="8" customWidth="1"/>
    <col min="10" max="10" width="13.44140625" style="8" customWidth="1"/>
    <col min="11" max="11" width="17.109375" style="8" customWidth="1"/>
    <col min="12" max="12" width="40.88671875" style="8" customWidth="1"/>
    <col min="13" max="13" width="19" style="8" bestFit="1" customWidth="1"/>
    <col min="14" max="14" width="31" style="8" bestFit="1" customWidth="1"/>
    <col min="15" max="15" width="36.33203125" style="8" customWidth="1"/>
    <col min="16" max="16384" width="9.109375" style="8"/>
  </cols>
  <sheetData>
    <row r="1" spans="1:10" ht="21" x14ac:dyDescent="0.4">
      <c r="A1" s="66" t="s">
        <v>3</v>
      </c>
      <c r="B1" s="66"/>
      <c r="C1" s="66"/>
      <c r="D1" s="15"/>
      <c r="E1" s="15"/>
      <c r="F1" s="15"/>
      <c r="G1" s="15"/>
      <c r="H1" s="15"/>
      <c r="I1" s="15"/>
    </row>
    <row r="2" spans="1:10" ht="39" customHeight="1" x14ac:dyDescent="0.4">
      <c r="A2" s="67" t="s">
        <v>32</v>
      </c>
      <c r="B2" s="67"/>
      <c r="C2" s="67"/>
      <c r="D2" s="15"/>
      <c r="E2" s="15"/>
      <c r="F2" s="15"/>
      <c r="G2" s="15"/>
      <c r="H2" s="15"/>
      <c r="I2" s="15"/>
    </row>
    <row r="4" spans="1:10" ht="18.600000000000001" thickBot="1" x14ac:dyDescent="0.4">
      <c r="A4" s="53" t="s">
        <v>19</v>
      </c>
      <c r="B4" s="53" t="s">
        <v>20</v>
      </c>
      <c r="C4" s="54" t="s">
        <v>21</v>
      </c>
    </row>
    <row r="5" spans="1:10" ht="46.8" x14ac:dyDescent="0.4">
      <c r="A5" s="50">
        <v>1</v>
      </c>
      <c r="B5" s="51" t="s">
        <v>33</v>
      </c>
      <c r="C5" s="52" t="s">
        <v>35</v>
      </c>
      <c r="D5" s="15"/>
      <c r="E5" s="15"/>
      <c r="F5" s="15"/>
      <c r="G5" s="15"/>
      <c r="H5" s="15"/>
      <c r="I5" s="15"/>
    </row>
    <row r="6" spans="1:10" ht="23.4" x14ac:dyDescent="0.4">
      <c r="A6" s="45">
        <v>2</v>
      </c>
      <c r="B6" s="46" t="s">
        <v>2</v>
      </c>
      <c r="C6" s="47" t="s">
        <v>26</v>
      </c>
      <c r="D6" s="15"/>
      <c r="E6" s="15"/>
      <c r="F6" s="15"/>
      <c r="G6" s="15"/>
      <c r="H6" s="15"/>
      <c r="I6" s="15"/>
    </row>
    <row r="7" spans="1:10" ht="31.2" x14ac:dyDescent="0.4">
      <c r="A7" s="45">
        <v>3</v>
      </c>
      <c r="B7" s="46" t="s">
        <v>37</v>
      </c>
      <c r="C7" s="47" t="s">
        <v>27</v>
      </c>
      <c r="D7" s="15"/>
      <c r="E7" s="15"/>
      <c r="F7" s="15"/>
      <c r="G7" s="15"/>
      <c r="H7" s="15"/>
      <c r="I7" s="15"/>
    </row>
    <row r="8" spans="1:10" ht="23.4" x14ac:dyDescent="0.4">
      <c r="A8" s="45">
        <v>4</v>
      </c>
      <c r="B8" s="46" t="s">
        <v>7</v>
      </c>
      <c r="C8" s="65" t="s">
        <v>24</v>
      </c>
      <c r="D8" s="15"/>
      <c r="E8" s="15"/>
      <c r="F8" s="15"/>
      <c r="G8" s="15"/>
      <c r="H8" s="15"/>
      <c r="I8" s="15"/>
    </row>
    <row r="9" spans="1:10" ht="31.2" x14ac:dyDescent="0.4">
      <c r="A9" s="45">
        <v>5</v>
      </c>
      <c r="B9" s="46" t="s">
        <v>22</v>
      </c>
      <c r="C9" s="47" t="s">
        <v>28</v>
      </c>
      <c r="D9" s="15"/>
      <c r="E9" s="15"/>
      <c r="F9" s="15"/>
      <c r="G9" s="15"/>
      <c r="H9" s="15"/>
      <c r="I9" s="15"/>
    </row>
    <row r="10" spans="1:10" s="10" customFormat="1" ht="57.6" x14ac:dyDescent="0.25">
      <c r="A10" s="44">
        <v>6</v>
      </c>
      <c r="B10" s="32" t="s">
        <v>8</v>
      </c>
      <c r="C10" s="63" t="s">
        <v>25</v>
      </c>
      <c r="D10" s="9"/>
      <c r="E10" s="9"/>
      <c r="F10" s="9"/>
      <c r="G10" s="9"/>
      <c r="H10" s="9"/>
      <c r="I10" s="9"/>
      <c r="J10" s="9"/>
    </row>
    <row r="11" spans="1:10" s="10" customFormat="1" ht="28.8" x14ac:dyDescent="0.25">
      <c r="A11" s="44">
        <v>7</v>
      </c>
      <c r="B11" s="32" t="s">
        <v>16</v>
      </c>
      <c r="C11" s="39" t="s">
        <v>23</v>
      </c>
      <c r="D11" s="9"/>
      <c r="E11" s="9"/>
      <c r="F11" s="9"/>
      <c r="G11" s="9"/>
      <c r="H11" s="9"/>
      <c r="I11" s="9"/>
      <c r="J11" s="9"/>
    </row>
    <row r="12" spans="1:10" s="10" customFormat="1" ht="28.8" x14ac:dyDescent="0.25">
      <c r="A12" s="44">
        <v>8</v>
      </c>
      <c r="B12" s="32" t="s">
        <v>9</v>
      </c>
      <c r="C12" s="39" t="s">
        <v>29</v>
      </c>
      <c r="D12" s="9"/>
      <c r="E12" s="9"/>
      <c r="F12" s="9"/>
      <c r="G12" s="9"/>
      <c r="H12" s="9"/>
      <c r="I12" s="9"/>
      <c r="J12" s="9"/>
    </row>
    <row r="13" spans="1:10" s="10" customFormat="1" ht="23.4" x14ac:dyDescent="0.25">
      <c r="A13" s="44">
        <v>9</v>
      </c>
      <c r="B13" s="32" t="s">
        <v>10</v>
      </c>
      <c r="C13" s="39" t="s">
        <v>30</v>
      </c>
      <c r="D13" s="9"/>
      <c r="E13" s="9"/>
      <c r="F13" s="9"/>
      <c r="G13" s="9"/>
      <c r="H13" s="9"/>
      <c r="I13" s="9"/>
      <c r="J13" s="9"/>
    </row>
    <row r="14" spans="1:10" s="10" customFormat="1" ht="28.8" x14ac:dyDescent="0.25">
      <c r="A14" s="44">
        <v>10</v>
      </c>
      <c r="B14" s="32" t="s">
        <v>11</v>
      </c>
      <c r="C14" s="39" t="s">
        <v>31</v>
      </c>
      <c r="D14" s="11"/>
      <c r="E14" s="11"/>
      <c r="F14" s="11"/>
      <c r="G14" s="11"/>
      <c r="H14" s="11"/>
      <c r="I14" s="11"/>
      <c r="J14" s="11"/>
    </row>
    <row r="15" spans="1:10" s="10" customFormat="1" ht="100.8" x14ac:dyDescent="0.25">
      <c r="A15" s="44">
        <v>11</v>
      </c>
      <c r="B15" s="32" t="s">
        <v>109</v>
      </c>
      <c r="C15" s="63" t="s">
        <v>110</v>
      </c>
      <c r="D15" s="9"/>
      <c r="E15" s="9"/>
      <c r="F15" s="9"/>
      <c r="G15" s="9"/>
      <c r="H15" s="9"/>
      <c r="I15" s="9"/>
      <c r="J15" s="9"/>
    </row>
    <row r="16" spans="1:10" s="10" customFormat="1" ht="158.4" x14ac:dyDescent="0.25">
      <c r="A16" s="44">
        <v>12</v>
      </c>
      <c r="B16" s="32" t="s">
        <v>38</v>
      </c>
      <c r="C16" s="63" t="s">
        <v>111</v>
      </c>
      <c r="D16" s="9"/>
      <c r="E16" s="9"/>
      <c r="F16" s="9"/>
      <c r="G16" s="9"/>
      <c r="H16" s="9"/>
      <c r="I16" s="9"/>
      <c r="J16" s="9"/>
    </row>
  </sheetData>
  <mergeCells count="2">
    <mergeCell ref="A1:C1"/>
    <mergeCell ref="A2:C2"/>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
  <sheetViews>
    <sheetView workbookViewId="0">
      <selection activeCell="K12" sqref="K12"/>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9" style="8" customWidth="1"/>
    <col min="15" max="16384" width="9" style="8"/>
  </cols>
  <sheetData>
    <row r="1" spans="1:13" s="2" customFormat="1" ht="45" customHeight="1" x14ac:dyDescent="0.3">
      <c r="A1" s="27" t="s">
        <v>102</v>
      </c>
      <c r="B1" s="28" t="s">
        <v>34</v>
      </c>
      <c r="C1" s="29" t="s">
        <v>2</v>
      </c>
      <c r="D1" s="30" t="s">
        <v>45</v>
      </c>
      <c r="E1" s="29" t="s">
        <v>7</v>
      </c>
      <c r="F1" s="29" t="s">
        <v>22</v>
      </c>
      <c r="G1" s="31" t="s">
        <v>8</v>
      </c>
      <c r="H1" s="31" t="s">
        <v>16</v>
      </c>
      <c r="I1" s="31" t="s">
        <v>9</v>
      </c>
      <c r="J1" s="31" t="s">
        <v>10</v>
      </c>
      <c r="K1" s="31" t="s">
        <v>11</v>
      </c>
      <c r="L1" s="31" t="s">
        <v>99</v>
      </c>
      <c r="M1" s="31" t="s">
        <v>38</v>
      </c>
    </row>
    <row r="2" spans="1:13" s="14" customFormat="1" ht="18.75" customHeight="1" x14ac:dyDescent="0.35">
      <c r="A2" s="68">
        <v>1</v>
      </c>
      <c r="B2" s="69"/>
      <c r="C2" s="57">
        <v>2</v>
      </c>
      <c r="D2" s="57">
        <v>3</v>
      </c>
      <c r="E2" s="57">
        <v>4</v>
      </c>
      <c r="F2" s="57">
        <v>5</v>
      </c>
      <c r="G2" s="58">
        <v>6</v>
      </c>
      <c r="H2" s="58">
        <v>7</v>
      </c>
      <c r="I2" s="58">
        <v>8</v>
      </c>
      <c r="J2" s="58" t="s">
        <v>17</v>
      </c>
      <c r="K2" s="58" t="s">
        <v>18</v>
      </c>
      <c r="L2" s="59">
        <v>11</v>
      </c>
      <c r="M2" s="59">
        <v>12</v>
      </c>
    </row>
    <row r="3" spans="1:13" x14ac:dyDescent="0.3">
      <c r="A3" s="48" t="s">
        <v>147</v>
      </c>
      <c r="B3" s="48" t="s">
        <v>54</v>
      </c>
      <c r="C3" s="49" t="s">
        <v>45</v>
      </c>
      <c r="D3" s="49" t="s">
        <v>49</v>
      </c>
      <c r="E3" s="41">
        <v>400</v>
      </c>
      <c r="F3" s="41" t="s">
        <v>45</v>
      </c>
      <c r="G3" s="60"/>
      <c r="H3" s="40">
        <v>9.5</v>
      </c>
      <c r="I3" s="55">
        <f>G3*H3/100</f>
        <v>0</v>
      </c>
      <c r="J3" s="55">
        <f>G3+I3</f>
        <v>0</v>
      </c>
      <c r="K3" s="56">
        <f>J3*E3</f>
        <v>0</v>
      </c>
      <c r="L3" s="61" t="s">
        <v>100</v>
      </c>
      <c r="M3" s="62" t="s">
        <v>100</v>
      </c>
    </row>
    <row r="4" spans="1:13" x14ac:dyDescent="0.3">
      <c r="G4" s="64">
        <f>SUM(G3:G3)</f>
        <v>0</v>
      </c>
      <c r="I4" s="64">
        <f>SUM(I3:I3)</f>
        <v>0</v>
      </c>
      <c r="J4" s="64">
        <f>SUM(J3:J3)</f>
        <v>0</v>
      </c>
      <c r="K4" s="64">
        <f>SUM(K3:K3)</f>
        <v>0</v>
      </c>
    </row>
  </sheetData>
  <mergeCells count="1">
    <mergeCell ref="A2:B2"/>
  </mergeCells>
  <pageMargins left="0.7" right="0.7" top="0.75" bottom="0.75" header="0.3" footer="0.3"/>
  <pageSetup paperSize="9" orientation="portrait" horizontalDpi="4294967293"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9"/>
  <sheetViews>
    <sheetView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9" style="8" customWidth="1"/>
    <col min="15" max="16384" width="9" style="8"/>
  </cols>
  <sheetData>
    <row r="1" spans="1:13" s="2" customFormat="1" ht="45" customHeight="1" x14ac:dyDescent="0.3">
      <c r="A1" s="27" t="s">
        <v>98</v>
      </c>
      <c r="B1" s="28" t="s">
        <v>34</v>
      </c>
      <c r="C1" s="29" t="s">
        <v>2</v>
      </c>
      <c r="D1" s="30" t="s">
        <v>39</v>
      </c>
      <c r="E1" s="29" t="s">
        <v>7</v>
      </c>
      <c r="F1" s="29" t="s">
        <v>22</v>
      </c>
      <c r="G1" s="31" t="s">
        <v>8</v>
      </c>
      <c r="H1" s="31" t="s">
        <v>16</v>
      </c>
      <c r="I1" s="31" t="s">
        <v>9</v>
      </c>
      <c r="J1" s="31" t="s">
        <v>10</v>
      </c>
      <c r="K1" s="31" t="s">
        <v>11</v>
      </c>
      <c r="L1" s="31" t="s">
        <v>99</v>
      </c>
      <c r="M1" s="31" t="s">
        <v>38</v>
      </c>
    </row>
    <row r="2" spans="1:13" s="14" customFormat="1" ht="18.75" customHeight="1" x14ac:dyDescent="0.35">
      <c r="A2" s="68">
        <v>1</v>
      </c>
      <c r="B2" s="69"/>
      <c r="C2" s="57">
        <v>2</v>
      </c>
      <c r="D2" s="57">
        <v>3</v>
      </c>
      <c r="E2" s="57">
        <v>4</v>
      </c>
      <c r="F2" s="57">
        <v>5</v>
      </c>
      <c r="G2" s="58">
        <v>6</v>
      </c>
      <c r="H2" s="58">
        <v>7</v>
      </c>
      <c r="I2" s="58">
        <v>8</v>
      </c>
      <c r="J2" s="58" t="s">
        <v>17</v>
      </c>
      <c r="K2" s="58" t="s">
        <v>18</v>
      </c>
      <c r="L2" s="59">
        <v>11</v>
      </c>
      <c r="M2" s="59">
        <v>12</v>
      </c>
    </row>
    <row r="3" spans="1:13" x14ac:dyDescent="0.3">
      <c r="A3" s="48" t="s">
        <v>148</v>
      </c>
      <c r="B3" s="48" t="s">
        <v>103</v>
      </c>
      <c r="C3" s="49" t="s">
        <v>44</v>
      </c>
      <c r="D3" s="49" t="s">
        <v>48</v>
      </c>
      <c r="E3" s="41">
        <v>700</v>
      </c>
      <c r="F3" s="41" t="s">
        <v>41</v>
      </c>
      <c r="G3" s="60"/>
      <c r="H3" s="40">
        <v>9.5</v>
      </c>
      <c r="I3" s="55">
        <f t="shared" ref="I3:I8" si="0">G3*H3/100</f>
        <v>0</v>
      </c>
      <c r="J3" s="55">
        <f t="shared" ref="J3:J8" si="1">G3+I3</f>
        <v>0</v>
      </c>
      <c r="K3" s="56">
        <f t="shared" ref="K3:K8" si="2">J3*E3</f>
        <v>0</v>
      </c>
      <c r="L3" s="61"/>
      <c r="M3" s="62"/>
    </row>
    <row r="4" spans="1:13" x14ac:dyDescent="0.3">
      <c r="A4" s="48"/>
      <c r="B4" s="48" t="s">
        <v>103</v>
      </c>
      <c r="C4" s="49" t="s">
        <v>44</v>
      </c>
      <c r="D4" s="49" t="s">
        <v>49</v>
      </c>
      <c r="E4" s="41">
        <v>100</v>
      </c>
      <c r="F4" s="41" t="s">
        <v>45</v>
      </c>
      <c r="G4" s="60"/>
      <c r="H4" s="40">
        <v>9.5</v>
      </c>
      <c r="I4" s="55">
        <v>0</v>
      </c>
      <c r="J4" s="55">
        <v>0</v>
      </c>
      <c r="K4" s="56">
        <v>0</v>
      </c>
      <c r="L4" s="61"/>
      <c r="M4" s="62"/>
    </row>
    <row r="5" spans="1:13" x14ac:dyDescent="0.3">
      <c r="A5" s="48"/>
      <c r="B5" s="48" t="s">
        <v>144</v>
      </c>
      <c r="C5" s="49" t="s">
        <v>44</v>
      </c>
      <c r="D5" s="49" t="s">
        <v>51</v>
      </c>
      <c r="E5" s="41">
        <v>20</v>
      </c>
      <c r="F5" s="41" t="s">
        <v>45</v>
      </c>
      <c r="G5" s="60"/>
      <c r="H5" s="40">
        <v>9.5</v>
      </c>
      <c r="I5" s="55">
        <v>0</v>
      </c>
      <c r="J5" s="55">
        <v>0</v>
      </c>
      <c r="K5" s="56">
        <v>0</v>
      </c>
      <c r="L5" s="61"/>
      <c r="M5" s="62"/>
    </row>
    <row r="6" spans="1:13" x14ac:dyDescent="0.3">
      <c r="A6" s="48"/>
      <c r="B6" s="48" t="s">
        <v>55</v>
      </c>
      <c r="C6" s="49" t="s">
        <v>44</v>
      </c>
      <c r="D6" s="49" t="s">
        <v>48</v>
      </c>
      <c r="E6" s="41">
        <v>1800</v>
      </c>
      <c r="F6" s="41" t="s">
        <v>41</v>
      </c>
      <c r="G6" s="60"/>
      <c r="H6" s="40">
        <v>9.5</v>
      </c>
      <c r="I6" s="55">
        <f t="shared" si="0"/>
        <v>0</v>
      </c>
      <c r="J6" s="55">
        <f t="shared" si="1"/>
        <v>0</v>
      </c>
      <c r="K6" s="56">
        <f t="shared" si="2"/>
        <v>0</v>
      </c>
      <c r="L6" s="61"/>
      <c r="M6" s="62"/>
    </row>
    <row r="7" spans="1:13" x14ac:dyDescent="0.3">
      <c r="A7" s="48"/>
      <c r="B7" s="48" t="s">
        <v>55</v>
      </c>
      <c r="C7" s="49" t="s">
        <v>44</v>
      </c>
      <c r="D7" s="49" t="s">
        <v>49</v>
      </c>
      <c r="E7" s="41">
        <v>100</v>
      </c>
      <c r="F7" s="41" t="s">
        <v>45</v>
      </c>
      <c r="G7" s="60"/>
      <c r="H7" s="40">
        <v>9.5</v>
      </c>
      <c r="I7" s="55">
        <f t="shared" si="0"/>
        <v>0</v>
      </c>
      <c r="J7" s="55">
        <f t="shared" si="1"/>
        <v>0</v>
      </c>
      <c r="K7" s="56">
        <f t="shared" si="2"/>
        <v>0</v>
      </c>
      <c r="L7" s="61"/>
      <c r="M7" s="62"/>
    </row>
    <row r="8" spans="1:13" x14ac:dyDescent="0.3">
      <c r="A8" s="48"/>
      <c r="B8" s="48" t="s">
        <v>56</v>
      </c>
      <c r="C8" s="49" t="s">
        <v>44</v>
      </c>
      <c r="D8" s="49" t="s">
        <v>51</v>
      </c>
      <c r="E8" s="41">
        <v>20</v>
      </c>
      <c r="F8" s="41" t="s">
        <v>45</v>
      </c>
      <c r="G8" s="60"/>
      <c r="H8" s="40">
        <v>9.5</v>
      </c>
      <c r="I8" s="55">
        <f t="shared" si="0"/>
        <v>0</v>
      </c>
      <c r="J8" s="55">
        <f t="shared" si="1"/>
        <v>0</v>
      </c>
      <c r="K8" s="56">
        <f t="shared" si="2"/>
        <v>0</v>
      </c>
      <c r="L8" s="61"/>
      <c r="M8" s="62"/>
    </row>
    <row r="9" spans="1:13" x14ac:dyDescent="0.3">
      <c r="G9" s="64">
        <f>SUM(G3:G8)</f>
        <v>0</v>
      </c>
      <c r="I9" s="64">
        <f>SUM(I3:I8)</f>
        <v>0</v>
      </c>
      <c r="J9" s="64">
        <f>SUM(J3:J8)</f>
        <v>0</v>
      </c>
      <c r="K9" s="64">
        <f>SUM(K3:K8)</f>
        <v>0</v>
      </c>
    </row>
  </sheetData>
  <mergeCells count="1">
    <mergeCell ref="A2:B2"/>
  </mergeCells>
  <pageMargins left="0.7" right="0.7" top="0.75" bottom="0.75" header="0.3" footer="0.3"/>
  <pageSetup paperSize="9" orientation="portrait" horizontalDpi="4294967293"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57"/>
  <sheetViews>
    <sheetView tabSelected="1" topLeftCell="B1" zoomScaleNormal="100" workbookViewId="0">
      <selection activeCell="K54" sqref="K54"/>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9" style="8" customWidth="1"/>
    <col min="15" max="16384" width="9" style="8"/>
  </cols>
  <sheetData>
    <row r="1" spans="1:13" s="2" customFormat="1" ht="45" customHeight="1" x14ac:dyDescent="0.3">
      <c r="A1" s="27" t="s">
        <v>98</v>
      </c>
      <c r="B1" s="28" t="s">
        <v>34</v>
      </c>
      <c r="C1" s="29" t="s">
        <v>2</v>
      </c>
      <c r="D1" s="30" t="s">
        <v>39</v>
      </c>
      <c r="E1" s="29" t="s">
        <v>7</v>
      </c>
      <c r="F1" s="29" t="s">
        <v>22</v>
      </c>
      <c r="G1" s="31" t="s">
        <v>8</v>
      </c>
      <c r="H1" s="31" t="s">
        <v>16</v>
      </c>
      <c r="I1" s="31" t="s">
        <v>9</v>
      </c>
      <c r="J1" s="31" t="s">
        <v>10</v>
      </c>
      <c r="K1" s="31" t="s">
        <v>11</v>
      </c>
      <c r="L1" s="31" t="s">
        <v>101</v>
      </c>
      <c r="M1" s="31" t="s">
        <v>38</v>
      </c>
    </row>
    <row r="2" spans="1:13" s="14" customFormat="1" ht="18.75" customHeight="1" x14ac:dyDescent="0.35">
      <c r="A2" s="68">
        <v>1</v>
      </c>
      <c r="B2" s="69"/>
      <c r="C2" s="57">
        <v>2</v>
      </c>
      <c r="D2" s="57">
        <v>3</v>
      </c>
      <c r="E2" s="57">
        <v>4</v>
      </c>
      <c r="F2" s="57">
        <v>5</v>
      </c>
      <c r="G2" s="58">
        <v>6</v>
      </c>
      <c r="H2" s="58">
        <v>7</v>
      </c>
      <c r="I2" s="58">
        <v>8</v>
      </c>
      <c r="J2" s="58" t="s">
        <v>17</v>
      </c>
      <c r="K2" s="58" t="s">
        <v>18</v>
      </c>
      <c r="L2" s="59">
        <v>11</v>
      </c>
      <c r="M2" s="59">
        <v>12</v>
      </c>
    </row>
    <row r="3" spans="1:13" ht="28.8" x14ac:dyDescent="0.3">
      <c r="A3" s="48" t="s">
        <v>146</v>
      </c>
      <c r="B3" s="48" t="s">
        <v>118</v>
      </c>
      <c r="C3" s="49" t="s">
        <v>40</v>
      </c>
      <c r="D3" s="49" t="s">
        <v>43</v>
      </c>
      <c r="E3" s="41">
        <v>10</v>
      </c>
      <c r="F3" s="41" t="s">
        <v>52</v>
      </c>
      <c r="G3" s="60"/>
      <c r="H3" s="40">
        <v>9.5</v>
      </c>
      <c r="I3" s="55">
        <f t="shared" ref="I3:I56" si="0">G3*H3/100</f>
        <v>0</v>
      </c>
      <c r="J3" s="55">
        <f t="shared" ref="J3:J56" si="1">G3+I3</f>
        <v>0</v>
      </c>
      <c r="K3" s="56">
        <f t="shared" ref="K3:K56" si="2">J3*E3</f>
        <v>0</v>
      </c>
      <c r="L3" s="61"/>
      <c r="M3" s="62"/>
    </row>
    <row r="4" spans="1:13" x14ac:dyDescent="0.3">
      <c r="A4" s="48"/>
      <c r="B4" s="48" t="s">
        <v>119</v>
      </c>
      <c r="C4" s="49" t="s">
        <v>40</v>
      </c>
      <c r="D4" s="49" t="s">
        <v>43</v>
      </c>
      <c r="E4" s="41">
        <v>10</v>
      </c>
      <c r="F4" s="41" t="s">
        <v>52</v>
      </c>
      <c r="G4" s="60"/>
      <c r="H4" s="40">
        <v>9.5</v>
      </c>
      <c r="I4" s="55">
        <f t="shared" si="0"/>
        <v>0</v>
      </c>
      <c r="J4" s="55">
        <f t="shared" si="1"/>
        <v>0</v>
      </c>
      <c r="K4" s="56">
        <f t="shared" si="2"/>
        <v>0</v>
      </c>
      <c r="L4" s="61"/>
      <c r="M4" s="62"/>
    </row>
    <row r="5" spans="1:13" x14ac:dyDescent="0.3">
      <c r="A5" s="48"/>
      <c r="B5" s="48" t="s">
        <v>120</v>
      </c>
      <c r="C5" s="49" t="s">
        <v>40</v>
      </c>
      <c r="D5" s="49" t="s">
        <v>43</v>
      </c>
      <c r="E5" s="41">
        <v>10</v>
      </c>
      <c r="F5" s="41" t="s">
        <v>52</v>
      </c>
      <c r="G5" s="60"/>
      <c r="H5" s="40">
        <v>9.5</v>
      </c>
      <c r="I5" s="55">
        <f t="shared" si="0"/>
        <v>0</v>
      </c>
      <c r="J5" s="55">
        <f t="shared" si="1"/>
        <v>0</v>
      </c>
      <c r="K5" s="56">
        <f t="shared" si="2"/>
        <v>0</v>
      </c>
      <c r="L5" s="61"/>
      <c r="M5" s="62"/>
    </row>
    <row r="6" spans="1:13" x14ac:dyDescent="0.3">
      <c r="A6" s="48"/>
      <c r="B6" s="48" t="s">
        <v>121</v>
      </c>
      <c r="C6" s="49" t="s">
        <v>40</v>
      </c>
      <c r="D6" s="49" t="s">
        <v>43</v>
      </c>
      <c r="E6" s="41">
        <v>15</v>
      </c>
      <c r="F6" s="41" t="s">
        <v>52</v>
      </c>
      <c r="G6" s="60"/>
      <c r="H6" s="40">
        <v>9.5</v>
      </c>
      <c r="I6" s="55">
        <f t="shared" si="0"/>
        <v>0</v>
      </c>
      <c r="J6" s="55">
        <f t="shared" si="1"/>
        <v>0</v>
      </c>
      <c r="K6" s="56">
        <f t="shared" si="2"/>
        <v>0</v>
      </c>
      <c r="L6" s="61"/>
      <c r="M6" s="62"/>
    </row>
    <row r="7" spans="1:13" x14ac:dyDescent="0.3">
      <c r="A7" s="48"/>
      <c r="B7" s="48" t="s">
        <v>122</v>
      </c>
      <c r="C7" s="49" t="s">
        <v>40</v>
      </c>
      <c r="D7" s="49" t="s">
        <v>43</v>
      </c>
      <c r="E7" s="41">
        <v>5</v>
      </c>
      <c r="F7" s="41" t="s">
        <v>52</v>
      </c>
      <c r="G7" s="60"/>
      <c r="H7" s="40">
        <v>9.5</v>
      </c>
      <c r="I7" s="55">
        <f t="shared" si="0"/>
        <v>0</v>
      </c>
      <c r="J7" s="55">
        <f t="shared" si="1"/>
        <v>0</v>
      </c>
      <c r="K7" s="56">
        <f t="shared" si="2"/>
        <v>0</v>
      </c>
      <c r="L7" s="61"/>
      <c r="M7" s="62"/>
    </row>
    <row r="8" spans="1:13" x14ac:dyDescent="0.3">
      <c r="A8" s="48"/>
      <c r="B8" s="48" t="s">
        <v>123</v>
      </c>
      <c r="C8" s="49" t="s">
        <v>40</v>
      </c>
      <c r="D8" s="49" t="s">
        <v>43</v>
      </c>
      <c r="E8" s="41">
        <v>5</v>
      </c>
      <c r="F8" s="41" t="s">
        <v>52</v>
      </c>
      <c r="G8" s="60"/>
      <c r="H8" s="40">
        <v>9.5</v>
      </c>
      <c r="I8" s="55">
        <f t="shared" si="0"/>
        <v>0</v>
      </c>
      <c r="J8" s="55">
        <f t="shared" si="1"/>
        <v>0</v>
      </c>
      <c r="K8" s="56">
        <f t="shared" si="2"/>
        <v>0</v>
      </c>
      <c r="L8" s="61"/>
      <c r="M8" s="62"/>
    </row>
    <row r="9" spans="1:13" ht="28.8" x14ac:dyDescent="0.3">
      <c r="A9" s="48"/>
      <c r="B9" s="48" t="s">
        <v>112</v>
      </c>
      <c r="C9" s="49" t="s">
        <v>40</v>
      </c>
      <c r="D9" s="49" t="s">
        <v>92</v>
      </c>
      <c r="E9" s="41">
        <v>50</v>
      </c>
      <c r="F9" s="41" t="s">
        <v>42</v>
      </c>
      <c r="G9" s="60"/>
      <c r="H9" s="40">
        <v>9.5</v>
      </c>
      <c r="I9" s="55">
        <f t="shared" si="0"/>
        <v>0</v>
      </c>
      <c r="J9" s="55">
        <f t="shared" si="1"/>
        <v>0</v>
      </c>
      <c r="K9" s="56">
        <f t="shared" si="2"/>
        <v>0</v>
      </c>
      <c r="L9" s="61"/>
      <c r="M9" s="62"/>
    </row>
    <row r="10" spans="1:13" x14ac:dyDescent="0.3">
      <c r="A10" s="48"/>
      <c r="B10" s="48" t="s">
        <v>90</v>
      </c>
      <c r="C10" s="49" t="s">
        <v>40</v>
      </c>
      <c r="D10" s="49" t="s">
        <v>43</v>
      </c>
      <c r="E10" s="41">
        <v>60</v>
      </c>
      <c r="F10" s="41" t="s">
        <v>42</v>
      </c>
      <c r="G10" s="60"/>
      <c r="H10" s="40">
        <v>9.6</v>
      </c>
      <c r="I10" s="55">
        <f t="shared" si="0"/>
        <v>0</v>
      </c>
      <c r="J10" s="55">
        <f t="shared" si="1"/>
        <v>0</v>
      </c>
      <c r="K10" s="56">
        <f t="shared" si="2"/>
        <v>0</v>
      </c>
      <c r="L10" s="61"/>
      <c r="M10" s="62"/>
    </row>
    <row r="11" spans="1:13" x14ac:dyDescent="0.3">
      <c r="A11" s="48"/>
      <c r="B11" s="48" t="s">
        <v>89</v>
      </c>
      <c r="C11" s="49" t="s">
        <v>40</v>
      </c>
      <c r="D11" s="49" t="s">
        <v>124</v>
      </c>
      <c r="E11" s="41">
        <v>30</v>
      </c>
      <c r="F11" s="41" t="s">
        <v>42</v>
      </c>
      <c r="G11" s="60"/>
      <c r="H11" s="40">
        <v>9.5</v>
      </c>
      <c r="I11" s="55">
        <f t="shared" si="0"/>
        <v>0</v>
      </c>
      <c r="J11" s="55">
        <f t="shared" si="1"/>
        <v>0</v>
      </c>
      <c r="K11" s="56">
        <f t="shared" si="2"/>
        <v>0</v>
      </c>
      <c r="L11" s="61"/>
      <c r="M11" s="62"/>
    </row>
    <row r="12" spans="1:13" x14ac:dyDescent="0.3">
      <c r="A12" s="48"/>
      <c r="B12" s="48" t="s">
        <v>113</v>
      </c>
      <c r="C12" s="49" t="s">
        <v>40</v>
      </c>
      <c r="D12" s="49" t="s">
        <v>59</v>
      </c>
      <c r="E12" s="41">
        <v>900</v>
      </c>
      <c r="F12" s="41" t="s">
        <v>41</v>
      </c>
      <c r="G12" s="60"/>
      <c r="H12" s="40">
        <v>9.5</v>
      </c>
      <c r="I12" s="55">
        <f t="shared" si="0"/>
        <v>0</v>
      </c>
      <c r="J12" s="55">
        <f t="shared" si="1"/>
        <v>0</v>
      </c>
      <c r="K12" s="56">
        <f t="shared" si="2"/>
        <v>0</v>
      </c>
      <c r="L12" s="61"/>
      <c r="M12" s="62"/>
    </row>
    <row r="13" spans="1:13" x14ac:dyDescent="0.3">
      <c r="A13" s="48"/>
      <c r="B13" s="48" t="s">
        <v>58</v>
      </c>
      <c r="C13" s="49" t="s">
        <v>40</v>
      </c>
      <c r="D13" s="49" t="s">
        <v>104</v>
      </c>
      <c r="E13" s="41">
        <v>60</v>
      </c>
      <c r="F13" s="41" t="s">
        <v>42</v>
      </c>
      <c r="G13" s="60"/>
      <c r="H13" s="40">
        <v>9.5</v>
      </c>
      <c r="I13" s="55">
        <f t="shared" si="0"/>
        <v>0</v>
      </c>
      <c r="J13" s="55">
        <f t="shared" si="1"/>
        <v>0</v>
      </c>
      <c r="K13" s="56">
        <f t="shared" si="2"/>
        <v>0</v>
      </c>
      <c r="L13" s="61"/>
      <c r="M13" s="62"/>
    </row>
    <row r="14" spans="1:13" ht="28.8" x14ac:dyDescent="0.3">
      <c r="A14" s="48"/>
      <c r="B14" s="48" t="s">
        <v>91</v>
      </c>
      <c r="C14" s="49" t="s">
        <v>40</v>
      </c>
      <c r="D14" s="49" t="s">
        <v>125</v>
      </c>
      <c r="E14" s="41">
        <v>250</v>
      </c>
      <c r="F14" s="41" t="s">
        <v>42</v>
      </c>
      <c r="G14" s="60"/>
      <c r="H14" s="40">
        <v>9.5</v>
      </c>
      <c r="I14" s="55">
        <f t="shared" si="0"/>
        <v>0</v>
      </c>
      <c r="J14" s="55">
        <f t="shared" si="1"/>
        <v>0</v>
      </c>
      <c r="K14" s="56">
        <f t="shared" si="2"/>
        <v>0</v>
      </c>
      <c r="L14" s="61"/>
      <c r="M14" s="62"/>
    </row>
    <row r="15" spans="1:13" x14ac:dyDescent="0.3">
      <c r="A15" s="48"/>
      <c r="B15" s="48" t="s">
        <v>141</v>
      </c>
      <c r="C15" s="49" t="s">
        <v>40</v>
      </c>
      <c r="D15" s="49" t="s">
        <v>142</v>
      </c>
      <c r="E15" s="41">
        <v>10</v>
      </c>
      <c r="F15" s="41" t="s">
        <v>42</v>
      </c>
      <c r="G15" s="60"/>
      <c r="H15" s="40">
        <v>9.5</v>
      </c>
      <c r="I15" s="55">
        <f t="shared" si="0"/>
        <v>0</v>
      </c>
      <c r="J15" s="55">
        <f t="shared" si="1"/>
        <v>0</v>
      </c>
      <c r="K15" s="56">
        <f t="shared" si="2"/>
        <v>0</v>
      </c>
      <c r="L15" s="61"/>
      <c r="M15" s="62"/>
    </row>
    <row r="16" spans="1:13" x14ac:dyDescent="0.3">
      <c r="A16" s="48"/>
      <c r="B16" s="48" t="s">
        <v>105</v>
      </c>
      <c r="C16" s="49" t="s">
        <v>40</v>
      </c>
      <c r="D16" s="49" t="s">
        <v>114</v>
      </c>
      <c r="E16" s="41">
        <v>700</v>
      </c>
      <c r="F16" s="41" t="s">
        <v>41</v>
      </c>
      <c r="G16" s="60"/>
      <c r="H16" s="40">
        <v>9.5</v>
      </c>
      <c r="I16" s="55">
        <f t="shared" si="0"/>
        <v>0</v>
      </c>
      <c r="J16" s="55">
        <f t="shared" si="1"/>
        <v>0</v>
      </c>
      <c r="K16" s="56">
        <v>0</v>
      </c>
      <c r="L16" s="61"/>
      <c r="M16" s="62"/>
    </row>
    <row r="17" spans="1:13" x14ac:dyDescent="0.3">
      <c r="A17" s="48"/>
      <c r="B17" s="48" t="s">
        <v>106</v>
      </c>
      <c r="C17" s="49" t="s">
        <v>40</v>
      </c>
      <c r="D17" s="49" t="s">
        <v>114</v>
      </c>
      <c r="E17" s="41">
        <v>700</v>
      </c>
      <c r="F17" s="41" t="s">
        <v>41</v>
      </c>
      <c r="G17" s="60"/>
      <c r="H17" s="40">
        <v>9.5</v>
      </c>
      <c r="I17" s="55">
        <f t="shared" si="0"/>
        <v>0</v>
      </c>
      <c r="J17" s="55">
        <f t="shared" si="1"/>
        <v>0</v>
      </c>
      <c r="K17" s="56">
        <v>0</v>
      </c>
      <c r="L17" s="61"/>
      <c r="M17" s="62"/>
    </row>
    <row r="18" spans="1:13" x14ac:dyDescent="0.3">
      <c r="A18" s="48"/>
      <c r="B18" s="48" t="s">
        <v>107</v>
      </c>
      <c r="C18" s="49" t="s">
        <v>40</v>
      </c>
      <c r="D18" s="49" t="s">
        <v>57</v>
      </c>
      <c r="E18" s="41">
        <v>75</v>
      </c>
      <c r="F18" s="41" t="s">
        <v>42</v>
      </c>
      <c r="G18" s="60"/>
      <c r="H18" s="40">
        <v>9.5</v>
      </c>
      <c r="I18" s="55">
        <f t="shared" si="0"/>
        <v>0</v>
      </c>
      <c r="J18" s="55">
        <f t="shared" si="1"/>
        <v>0</v>
      </c>
      <c r="K18" s="56">
        <v>0</v>
      </c>
      <c r="L18" s="61"/>
      <c r="M18" s="62"/>
    </row>
    <row r="19" spans="1:13" x14ac:dyDescent="0.3">
      <c r="A19" s="48"/>
      <c r="B19" s="48" t="s">
        <v>60</v>
      </c>
      <c r="C19" s="49" t="s">
        <v>40</v>
      </c>
      <c r="D19" s="49" t="s">
        <v>57</v>
      </c>
      <c r="E19" s="41">
        <v>75</v>
      </c>
      <c r="F19" s="41" t="s">
        <v>42</v>
      </c>
      <c r="G19" s="60"/>
      <c r="H19" s="40">
        <v>9.5</v>
      </c>
      <c r="I19" s="55">
        <f t="shared" si="0"/>
        <v>0</v>
      </c>
      <c r="J19" s="55">
        <f t="shared" si="1"/>
        <v>0</v>
      </c>
      <c r="K19" s="56">
        <v>0</v>
      </c>
      <c r="L19" s="61"/>
      <c r="M19" s="62"/>
    </row>
    <row r="20" spans="1:13" x14ac:dyDescent="0.3">
      <c r="A20" s="48"/>
      <c r="B20" s="48" t="s">
        <v>61</v>
      </c>
      <c r="C20" s="49" t="s">
        <v>40</v>
      </c>
      <c r="D20" s="49" t="s">
        <v>62</v>
      </c>
      <c r="E20" s="41">
        <v>1400</v>
      </c>
      <c r="F20" s="41" t="s">
        <v>41</v>
      </c>
      <c r="G20" s="60"/>
      <c r="H20" s="40">
        <v>9.5</v>
      </c>
      <c r="I20" s="55">
        <f t="shared" si="0"/>
        <v>0</v>
      </c>
      <c r="J20" s="55">
        <f t="shared" si="1"/>
        <v>0</v>
      </c>
      <c r="K20" s="56">
        <v>0</v>
      </c>
      <c r="L20" s="61"/>
      <c r="M20" s="62"/>
    </row>
    <row r="21" spans="1:13" x14ac:dyDescent="0.3">
      <c r="A21" s="48"/>
      <c r="B21" s="48" t="s">
        <v>63</v>
      </c>
      <c r="C21" s="49" t="s">
        <v>40</v>
      </c>
      <c r="D21" s="49" t="s">
        <v>64</v>
      </c>
      <c r="E21" s="41">
        <v>1400</v>
      </c>
      <c r="F21" s="41" t="s">
        <v>41</v>
      </c>
      <c r="G21" s="60"/>
      <c r="H21" s="40">
        <v>9.5</v>
      </c>
      <c r="I21" s="55">
        <f t="shared" si="0"/>
        <v>0</v>
      </c>
      <c r="J21" s="55">
        <f t="shared" si="1"/>
        <v>0</v>
      </c>
      <c r="K21" s="56">
        <v>0</v>
      </c>
      <c r="L21" s="61"/>
      <c r="M21" s="62"/>
    </row>
    <row r="22" spans="1:13" x14ac:dyDescent="0.3">
      <c r="A22" s="48"/>
      <c r="B22" s="48" t="s">
        <v>115</v>
      </c>
      <c r="C22" s="49" t="s">
        <v>40</v>
      </c>
      <c r="D22" s="49" t="s">
        <v>62</v>
      </c>
      <c r="E22" s="41">
        <v>2000</v>
      </c>
      <c r="F22" s="41" t="s">
        <v>41</v>
      </c>
      <c r="G22" s="60"/>
      <c r="H22" s="40">
        <v>9.5</v>
      </c>
      <c r="I22" s="55">
        <f t="shared" si="0"/>
        <v>0</v>
      </c>
      <c r="J22" s="55">
        <f t="shared" si="1"/>
        <v>0</v>
      </c>
      <c r="K22" s="56">
        <v>0</v>
      </c>
      <c r="L22" s="61"/>
      <c r="M22" s="62"/>
    </row>
    <row r="23" spans="1:13" x14ac:dyDescent="0.3">
      <c r="A23" s="48"/>
      <c r="B23" s="48" t="s">
        <v>65</v>
      </c>
      <c r="C23" s="49" t="s">
        <v>40</v>
      </c>
      <c r="D23" s="49" t="s">
        <v>126</v>
      </c>
      <c r="E23" s="41">
        <v>28</v>
      </c>
      <c r="F23" s="41" t="s">
        <v>42</v>
      </c>
      <c r="G23" s="60"/>
      <c r="H23" s="40">
        <v>9.5</v>
      </c>
      <c r="I23" s="55">
        <f t="shared" si="0"/>
        <v>0</v>
      </c>
      <c r="J23" s="55">
        <f t="shared" si="1"/>
        <v>0</v>
      </c>
      <c r="K23" s="56">
        <v>0</v>
      </c>
      <c r="L23" s="61"/>
      <c r="M23" s="62"/>
    </row>
    <row r="24" spans="1:13" x14ac:dyDescent="0.3">
      <c r="A24" s="48"/>
      <c r="B24" s="48" t="s">
        <v>66</v>
      </c>
      <c r="C24" s="49" t="s">
        <v>40</v>
      </c>
      <c r="D24" s="49" t="s">
        <v>67</v>
      </c>
      <c r="E24" s="41">
        <v>1500</v>
      </c>
      <c r="F24" s="41" t="s">
        <v>41</v>
      </c>
      <c r="G24" s="60"/>
      <c r="H24" s="40">
        <v>9.5</v>
      </c>
      <c r="I24" s="55">
        <f t="shared" si="0"/>
        <v>0</v>
      </c>
      <c r="J24" s="55">
        <f t="shared" si="1"/>
        <v>0</v>
      </c>
      <c r="K24" s="56">
        <v>0</v>
      </c>
      <c r="L24" s="61"/>
      <c r="M24" s="62"/>
    </row>
    <row r="25" spans="1:13" x14ac:dyDescent="0.3">
      <c r="A25" s="48"/>
      <c r="B25" s="48" t="s">
        <v>68</v>
      </c>
      <c r="C25" s="49" t="s">
        <v>40</v>
      </c>
      <c r="D25" s="49" t="s">
        <v>127</v>
      </c>
      <c r="E25" s="41">
        <v>30</v>
      </c>
      <c r="F25" s="41" t="s">
        <v>42</v>
      </c>
      <c r="G25" s="60"/>
      <c r="H25" s="40">
        <v>9.5</v>
      </c>
      <c r="I25" s="55">
        <f t="shared" si="0"/>
        <v>0</v>
      </c>
      <c r="J25" s="55">
        <f t="shared" si="1"/>
        <v>0</v>
      </c>
      <c r="K25" s="56">
        <v>0</v>
      </c>
      <c r="L25" s="61"/>
      <c r="M25" s="62"/>
    </row>
    <row r="26" spans="1:13" x14ac:dyDescent="0.3">
      <c r="A26" s="48"/>
      <c r="B26" s="48" t="s">
        <v>69</v>
      </c>
      <c r="C26" s="49" t="s">
        <v>42</v>
      </c>
      <c r="D26" s="49" t="s">
        <v>43</v>
      </c>
      <c r="E26" s="41">
        <v>150</v>
      </c>
      <c r="F26" s="41" t="s">
        <v>42</v>
      </c>
      <c r="G26" s="60"/>
      <c r="H26" s="40">
        <v>9.5</v>
      </c>
      <c r="I26" s="55">
        <f t="shared" si="0"/>
        <v>0</v>
      </c>
      <c r="J26" s="55">
        <f t="shared" si="1"/>
        <v>0</v>
      </c>
      <c r="K26" s="56">
        <v>0</v>
      </c>
      <c r="L26" s="61"/>
      <c r="M26" s="62"/>
    </row>
    <row r="27" spans="1:13" x14ac:dyDescent="0.3">
      <c r="A27" s="48"/>
      <c r="B27" s="48" t="s">
        <v>93</v>
      </c>
      <c r="C27" s="49" t="s">
        <v>40</v>
      </c>
      <c r="D27" s="49" t="s">
        <v>53</v>
      </c>
      <c r="E27" s="41">
        <v>1500</v>
      </c>
      <c r="F27" s="41" t="s">
        <v>41</v>
      </c>
      <c r="G27" s="60"/>
      <c r="H27" s="40">
        <v>9.5</v>
      </c>
      <c r="I27" s="55">
        <f t="shared" si="0"/>
        <v>0</v>
      </c>
      <c r="J27" s="55">
        <f t="shared" si="1"/>
        <v>0</v>
      </c>
      <c r="K27" s="56">
        <v>0</v>
      </c>
      <c r="L27" s="61"/>
      <c r="M27" s="62"/>
    </row>
    <row r="28" spans="1:13" x14ac:dyDescent="0.3">
      <c r="A28" s="48"/>
      <c r="B28" s="48" t="s">
        <v>70</v>
      </c>
      <c r="C28" s="49" t="s">
        <v>42</v>
      </c>
      <c r="D28" s="49" t="s">
        <v>128</v>
      </c>
      <c r="E28" s="41">
        <v>30</v>
      </c>
      <c r="F28" s="41" t="s">
        <v>42</v>
      </c>
      <c r="G28" s="60"/>
      <c r="H28" s="40">
        <v>9.5</v>
      </c>
      <c r="I28" s="55">
        <f t="shared" si="0"/>
        <v>0</v>
      </c>
      <c r="J28" s="55">
        <f t="shared" si="1"/>
        <v>0</v>
      </c>
      <c r="K28" s="56">
        <v>0</v>
      </c>
      <c r="L28" s="61"/>
      <c r="M28" s="62"/>
    </row>
    <row r="29" spans="1:13" x14ac:dyDescent="0.3">
      <c r="A29" s="48"/>
      <c r="B29" s="48" t="s">
        <v>94</v>
      </c>
      <c r="C29" s="49" t="s">
        <v>40</v>
      </c>
      <c r="D29" s="49" t="s">
        <v>129</v>
      </c>
      <c r="E29" s="41">
        <v>150</v>
      </c>
      <c r="F29" s="41" t="s">
        <v>42</v>
      </c>
      <c r="G29" s="60"/>
      <c r="H29" s="40">
        <v>9.5</v>
      </c>
      <c r="I29" s="55">
        <f t="shared" si="0"/>
        <v>0</v>
      </c>
      <c r="J29" s="55">
        <f t="shared" si="1"/>
        <v>0</v>
      </c>
      <c r="K29" s="56">
        <v>0</v>
      </c>
      <c r="L29" s="61"/>
      <c r="M29" s="62"/>
    </row>
    <row r="30" spans="1:13" x14ac:dyDescent="0.3">
      <c r="A30" s="48"/>
      <c r="B30" s="48" t="s">
        <v>73</v>
      </c>
      <c r="C30" s="49" t="s">
        <v>40</v>
      </c>
      <c r="D30" s="49" t="s">
        <v>87</v>
      </c>
      <c r="E30" s="41">
        <v>10</v>
      </c>
      <c r="F30" s="41" t="s">
        <v>42</v>
      </c>
      <c r="G30" s="60"/>
      <c r="H30" s="40">
        <v>9.5</v>
      </c>
      <c r="I30" s="55">
        <f t="shared" si="0"/>
        <v>0</v>
      </c>
      <c r="J30" s="55">
        <f t="shared" si="1"/>
        <v>0</v>
      </c>
      <c r="K30" s="56">
        <v>0</v>
      </c>
      <c r="L30" s="61"/>
      <c r="M30" s="62"/>
    </row>
    <row r="31" spans="1:13" x14ac:dyDescent="0.3">
      <c r="A31" s="48"/>
      <c r="B31" s="48" t="s">
        <v>71</v>
      </c>
      <c r="C31" s="49" t="s">
        <v>40</v>
      </c>
      <c r="D31" s="49" t="s">
        <v>130</v>
      </c>
      <c r="E31" s="41">
        <v>10</v>
      </c>
      <c r="F31" s="41" t="s">
        <v>41</v>
      </c>
      <c r="G31" s="60"/>
      <c r="H31" s="40">
        <v>9.5</v>
      </c>
      <c r="I31" s="55">
        <f t="shared" si="0"/>
        <v>0</v>
      </c>
      <c r="J31" s="55">
        <f t="shared" si="1"/>
        <v>0</v>
      </c>
      <c r="K31" s="56">
        <v>0</v>
      </c>
      <c r="L31" s="61"/>
      <c r="M31" s="62"/>
    </row>
    <row r="32" spans="1:13" x14ac:dyDescent="0.3">
      <c r="A32" s="48"/>
      <c r="B32" s="48" t="s">
        <v>71</v>
      </c>
      <c r="C32" s="49" t="s">
        <v>40</v>
      </c>
      <c r="D32" s="49" t="s">
        <v>57</v>
      </c>
      <c r="E32" s="41">
        <v>80</v>
      </c>
      <c r="F32" s="41" t="s">
        <v>42</v>
      </c>
      <c r="G32" s="60"/>
      <c r="H32" s="40">
        <v>9.5</v>
      </c>
      <c r="I32" s="55">
        <f t="shared" si="0"/>
        <v>0</v>
      </c>
      <c r="J32" s="55">
        <f t="shared" si="1"/>
        <v>0</v>
      </c>
      <c r="K32" s="56">
        <v>0</v>
      </c>
      <c r="L32" s="61"/>
      <c r="M32" s="62"/>
    </row>
    <row r="33" spans="1:13" x14ac:dyDescent="0.3">
      <c r="A33" s="48"/>
      <c r="B33" s="48" t="s">
        <v>72</v>
      </c>
      <c r="C33" s="49" t="s">
        <v>40</v>
      </c>
      <c r="D33" s="49" t="s">
        <v>130</v>
      </c>
      <c r="E33" s="41">
        <v>10</v>
      </c>
      <c r="F33" s="41" t="s">
        <v>41</v>
      </c>
      <c r="G33" s="60"/>
      <c r="H33" s="40">
        <v>9.5</v>
      </c>
      <c r="I33" s="55">
        <f t="shared" si="0"/>
        <v>0</v>
      </c>
      <c r="J33" s="55">
        <f t="shared" si="1"/>
        <v>0</v>
      </c>
      <c r="K33" s="56">
        <v>0</v>
      </c>
      <c r="L33" s="61"/>
      <c r="M33" s="62"/>
    </row>
    <row r="34" spans="1:13" x14ac:dyDescent="0.3">
      <c r="A34" s="48"/>
      <c r="B34" s="48" t="s">
        <v>72</v>
      </c>
      <c r="C34" s="49" t="s">
        <v>42</v>
      </c>
      <c r="D34" s="49" t="s">
        <v>57</v>
      </c>
      <c r="E34" s="41">
        <v>30</v>
      </c>
      <c r="F34" s="41" t="s">
        <v>42</v>
      </c>
      <c r="G34" s="60"/>
      <c r="H34" s="40">
        <v>9.5</v>
      </c>
      <c r="I34" s="55">
        <f t="shared" si="0"/>
        <v>0</v>
      </c>
      <c r="J34" s="55">
        <f t="shared" si="1"/>
        <v>0</v>
      </c>
      <c r="K34" s="56">
        <v>0</v>
      </c>
      <c r="L34" s="61"/>
      <c r="M34" s="62"/>
    </row>
    <row r="35" spans="1:13" x14ac:dyDescent="0.3">
      <c r="A35" s="48"/>
      <c r="B35" s="48" t="s">
        <v>131</v>
      </c>
      <c r="C35" s="49" t="s">
        <v>45</v>
      </c>
      <c r="D35" s="49" t="s">
        <v>50</v>
      </c>
      <c r="E35" s="41">
        <v>4000</v>
      </c>
      <c r="F35" s="41" t="s">
        <v>41</v>
      </c>
      <c r="G35" s="60"/>
      <c r="H35" s="40">
        <v>9.5</v>
      </c>
      <c r="I35" s="55">
        <f t="shared" si="0"/>
        <v>0</v>
      </c>
      <c r="J35" s="55">
        <f t="shared" si="1"/>
        <v>0</v>
      </c>
      <c r="K35" s="56">
        <v>0</v>
      </c>
      <c r="L35" s="61"/>
      <c r="M35" s="62"/>
    </row>
    <row r="36" spans="1:13" x14ac:dyDescent="0.3">
      <c r="A36" s="48"/>
      <c r="B36" s="48" t="s">
        <v>132</v>
      </c>
      <c r="C36" s="49" t="s">
        <v>45</v>
      </c>
      <c r="D36" s="49" t="s">
        <v>46</v>
      </c>
      <c r="E36" s="41">
        <v>150</v>
      </c>
      <c r="F36" s="41" t="s">
        <v>41</v>
      </c>
      <c r="G36" s="60"/>
      <c r="H36" s="40">
        <v>9.5</v>
      </c>
      <c r="I36" s="55">
        <f t="shared" si="0"/>
        <v>0</v>
      </c>
      <c r="J36" s="55">
        <f t="shared" si="1"/>
        <v>0</v>
      </c>
      <c r="K36" s="56">
        <v>0</v>
      </c>
      <c r="L36" s="61"/>
      <c r="M36" s="62"/>
    </row>
    <row r="37" spans="1:13" x14ac:dyDescent="0.3">
      <c r="A37" s="48"/>
      <c r="B37" s="48" t="s">
        <v>74</v>
      </c>
      <c r="C37" s="49" t="s">
        <v>42</v>
      </c>
      <c r="D37" s="49" t="s">
        <v>75</v>
      </c>
      <c r="E37" s="41">
        <v>15</v>
      </c>
      <c r="F37" s="41" t="s">
        <v>42</v>
      </c>
      <c r="G37" s="60"/>
      <c r="H37" s="40">
        <v>9.5</v>
      </c>
      <c r="I37" s="55">
        <f t="shared" si="0"/>
        <v>0</v>
      </c>
      <c r="J37" s="55">
        <f t="shared" si="1"/>
        <v>0</v>
      </c>
      <c r="K37" s="56">
        <v>0</v>
      </c>
      <c r="L37" s="61"/>
      <c r="M37" s="62"/>
    </row>
    <row r="38" spans="1:13" x14ac:dyDescent="0.3">
      <c r="A38" s="48"/>
      <c r="B38" s="48" t="s">
        <v>76</v>
      </c>
      <c r="C38" s="49" t="s">
        <v>42</v>
      </c>
      <c r="D38" s="49" t="s">
        <v>43</v>
      </c>
      <c r="E38" s="41">
        <v>90</v>
      </c>
      <c r="F38" s="41" t="s">
        <v>42</v>
      </c>
      <c r="G38" s="60"/>
      <c r="H38" s="40">
        <v>9.5</v>
      </c>
      <c r="I38" s="55">
        <f t="shared" si="0"/>
        <v>0</v>
      </c>
      <c r="J38" s="55">
        <f t="shared" si="1"/>
        <v>0</v>
      </c>
      <c r="K38" s="56">
        <v>0</v>
      </c>
      <c r="L38" s="61"/>
      <c r="M38" s="62"/>
    </row>
    <row r="39" spans="1:13" x14ac:dyDescent="0.3">
      <c r="A39" s="48"/>
      <c r="B39" s="48" t="s">
        <v>77</v>
      </c>
      <c r="C39" s="49" t="s">
        <v>42</v>
      </c>
      <c r="D39" s="49" t="s">
        <v>43</v>
      </c>
      <c r="E39" s="41">
        <v>90</v>
      </c>
      <c r="F39" s="41" t="s">
        <v>42</v>
      </c>
      <c r="G39" s="60"/>
      <c r="H39" s="40">
        <v>9.5</v>
      </c>
      <c r="I39" s="55">
        <f t="shared" si="0"/>
        <v>0</v>
      </c>
      <c r="J39" s="55">
        <f t="shared" si="1"/>
        <v>0</v>
      </c>
      <c r="K39" s="56">
        <v>0</v>
      </c>
      <c r="L39" s="61"/>
      <c r="M39" s="62"/>
    </row>
    <row r="40" spans="1:13" x14ac:dyDescent="0.3">
      <c r="A40" s="48"/>
      <c r="B40" s="48" t="s">
        <v>143</v>
      </c>
      <c r="C40" s="49" t="s">
        <v>42</v>
      </c>
      <c r="D40" s="49" t="s">
        <v>117</v>
      </c>
      <c r="E40" s="41">
        <v>10</v>
      </c>
      <c r="F40" s="41" t="s">
        <v>42</v>
      </c>
      <c r="G40" s="60"/>
      <c r="H40" s="40">
        <v>9.5</v>
      </c>
      <c r="I40" s="55">
        <f t="shared" si="0"/>
        <v>0</v>
      </c>
      <c r="J40" s="55">
        <f t="shared" si="1"/>
        <v>0</v>
      </c>
      <c r="K40" s="56">
        <v>0</v>
      </c>
      <c r="L40" s="61"/>
      <c r="M40" s="62"/>
    </row>
    <row r="41" spans="1:13" x14ac:dyDescent="0.3">
      <c r="A41" s="48"/>
      <c r="B41" s="48" t="s">
        <v>78</v>
      </c>
      <c r="C41" s="49" t="s">
        <v>42</v>
      </c>
      <c r="D41" s="49" t="s">
        <v>117</v>
      </c>
      <c r="E41" s="41">
        <v>10</v>
      </c>
      <c r="F41" s="41" t="s">
        <v>42</v>
      </c>
      <c r="G41" s="60"/>
      <c r="H41" s="40">
        <v>9.5</v>
      </c>
      <c r="I41" s="55">
        <f t="shared" si="0"/>
        <v>0</v>
      </c>
      <c r="J41" s="55">
        <f t="shared" si="1"/>
        <v>0</v>
      </c>
      <c r="K41" s="56">
        <v>0</v>
      </c>
      <c r="L41" s="61"/>
      <c r="M41" s="62"/>
    </row>
    <row r="42" spans="1:13" x14ac:dyDescent="0.3">
      <c r="A42" s="48"/>
      <c r="B42" s="48" t="s">
        <v>79</v>
      </c>
      <c r="C42" s="49" t="s">
        <v>45</v>
      </c>
      <c r="D42" s="49" t="s">
        <v>49</v>
      </c>
      <c r="E42" s="41">
        <v>10</v>
      </c>
      <c r="F42" s="41" t="s">
        <v>45</v>
      </c>
      <c r="G42" s="60"/>
      <c r="H42" s="40">
        <v>9.5</v>
      </c>
      <c r="I42" s="55">
        <f t="shared" si="0"/>
        <v>0</v>
      </c>
      <c r="J42" s="55">
        <f t="shared" si="1"/>
        <v>0</v>
      </c>
      <c r="K42" s="56">
        <v>0</v>
      </c>
      <c r="L42" s="61"/>
      <c r="M42" s="62"/>
    </row>
    <row r="43" spans="1:13" x14ac:dyDescent="0.3">
      <c r="A43" s="48"/>
      <c r="B43" s="48" t="s">
        <v>85</v>
      </c>
      <c r="C43" s="49" t="s">
        <v>40</v>
      </c>
      <c r="D43" s="49" t="s">
        <v>133</v>
      </c>
      <c r="E43" s="41">
        <v>40</v>
      </c>
      <c r="F43" s="41" t="s">
        <v>42</v>
      </c>
      <c r="G43" s="60"/>
      <c r="H43" s="40">
        <v>9.5</v>
      </c>
      <c r="I43" s="55">
        <f t="shared" si="0"/>
        <v>0</v>
      </c>
      <c r="J43" s="55">
        <f t="shared" si="1"/>
        <v>0</v>
      </c>
      <c r="K43" s="56">
        <v>0</v>
      </c>
      <c r="L43" s="61"/>
      <c r="M43" s="62"/>
    </row>
    <row r="44" spans="1:13" x14ac:dyDescent="0.3">
      <c r="A44" s="48"/>
      <c r="B44" s="48" t="s">
        <v>86</v>
      </c>
      <c r="C44" s="49" t="s">
        <v>40</v>
      </c>
      <c r="D44" s="49" t="s">
        <v>134</v>
      </c>
      <c r="E44" s="41">
        <v>40</v>
      </c>
      <c r="F44" s="41" t="s">
        <v>42</v>
      </c>
      <c r="G44" s="60"/>
      <c r="H44" s="40">
        <v>9.5</v>
      </c>
      <c r="I44" s="55">
        <f t="shared" si="0"/>
        <v>0</v>
      </c>
      <c r="J44" s="55">
        <f t="shared" si="1"/>
        <v>0</v>
      </c>
      <c r="K44" s="56">
        <v>0</v>
      </c>
      <c r="L44" s="61"/>
      <c r="M44" s="62"/>
    </row>
    <row r="45" spans="1:13" x14ac:dyDescent="0.3">
      <c r="A45" s="48"/>
      <c r="B45" s="48" t="s">
        <v>137</v>
      </c>
      <c r="C45" s="49" t="s">
        <v>42</v>
      </c>
      <c r="D45" s="49" t="s">
        <v>43</v>
      </c>
      <c r="E45" s="41">
        <v>5</v>
      </c>
      <c r="F45" s="41" t="s">
        <v>42</v>
      </c>
      <c r="G45" s="60"/>
      <c r="H45" s="40">
        <v>9.5</v>
      </c>
      <c r="I45" s="55">
        <f t="shared" si="0"/>
        <v>0</v>
      </c>
      <c r="J45" s="55">
        <f t="shared" si="1"/>
        <v>0</v>
      </c>
      <c r="K45" s="56">
        <v>0</v>
      </c>
      <c r="L45" s="61"/>
      <c r="M45" s="62"/>
    </row>
    <row r="46" spans="1:13" x14ac:dyDescent="0.3">
      <c r="A46" s="48"/>
      <c r="B46" s="48" t="s">
        <v>80</v>
      </c>
      <c r="C46" s="49" t="s">
        <v>42</v>
      </c>
      <c r="D46" s="49" t="s">
        <v>43</v>
      </c>
      <c r="E46" s="41">
        <v>20</v>
      </c>
      <c r="F46" s="41" t="s">
        <v>42</v>
      </c>
      <c r="G46" s="60"/>
      <c r="H46" s="40">
        <v>9.5</v>
      </c>
      <c r="I46" s="55">
        <f t="shared" si="0"/>
        <v>0</v>
      </c>
      <c r="J46" s="55">
        <f t="shared" si="1"/>
        <v>0</v>
      </c>
      <c r="K46" s="56">
        <v>0</v>
      </c>
      <c r="L46" s="61"/>
      <c r="M46" s="62"/>
    </row>
    <row r="47" spans="1:13" x14ac:dyDescent="0.3">
      <c r="A47" s="48"/>
      <c r="B47" s="48" t="s">
        <v>136</v>
      </c>
      <c r="C47" s="49" t="s">
        <v>42</v>
      </c>
      <c r="D47" s="49" t="s">
        <v>43</v>
      </c>
      <c r="E47" s="41">
        <v>5</v>
      </c>
      <c r="F47" s="41" t="s">
        <v>42</v>
      </c>
      <c r="G47" s="60"/>
      <c r="H47" s="40">
        <v>9.5</v>
      </c>
      <c r="I47" s="55">
        <f t="shared" si="0"/>
        <v>0</v>
      </c>
      <c r="J47" s="55">
        <f t="shared" si="1"/>
        <v>0</v>
      </c>
      <c r="K47" s="56">
        <v>0</v>
      </c>
      <c r="L47" s="61"/>
      <c r="M47" s="62"/>
    </row>
    <row r="48" spans="1:13" x14ac:dyDescent="0.3">
      <c r="A48" s="48"/>
      <c r="B48" s="48" t="s">
        <v>84</v>
      </c>
      <c r="C48" s="49" t="s">
        <v>40</v>
      </c>
      <c r="D48" s="49" t="s">
        <v>83</v>
      </c>
      <c r="E48" s="41">
        <v>50</v>
      </c>
      <c r="F48" s="41" t="s">
        <v>42</v>
      </c>
      <c r="G48" s="60"/>
      <c r="H48" s="40">
        <v>9.5</v>
      </c>
      <c r="I48" s="55">
        <f t="shared" si="0"/>
        <v>0</v>
      </c>
      <c r="J48" s="55">
        <f t="shared" si="1"/>
        <v>0</v>
      </c>
      <c r="K48" s="56">
        <v>0</v>
      </c>
      <c r="L48" s="61"/>
      <c r="M48" s="62"/>
    </row>
    <row r="49" spans="1:13" x14ac:dyDescent="0.3">
      <c r="A49" s="48"/>
      <c r="B49" s="48" t="s">
        <v>82</v>
      </c>
      <c r="C49" s="49" t="s">
        <v>40</v>
      </c>
      <c r="D49" s="49" t="s">
        <v>83</v>
      </c>
      <c r="E49" s="41">
        <v>50</v>
      </c>
      <c r="F49" s="41" t="s">
        <v>42</v>
      </c>
      <c r="G49" s="60"/>
      <c r="H49" s="40">
        <v>9.5</v>
      </c>
      <c r="I49" s="55">
        <f t="shared" si="0"/>
        <v>0</v>
      </c>
      <c r="J49" s="55">
        <f t="shared" si="1"/>
        <v>0</v>
      </c>
      <c r="K49" s="56">
        <v>0</v>
      </c>
      <c r="L49" s="61"/>
      <c r="M49" s="62"/>
    </row>
    <row r="50" spans="1:13" x14ac:dyDescent="0.3">
      <c r="A50" s="48"/>
      <c r="B50" s="48" t="s">
        <v>88</v>
      </c>
      <c r="C50" s="49" t="s">
        <v>40</v>
      </c>
      <c r="D50" s="49" t="s">
        <v>47</v>
      </c>
      <c r="E50" s="41">
        <v>80</v>
      </c>
      <c r="F50" s="41" t="s">
        <v>41</v>
      </c>
      <c r="G50" s="60"/>
      <c r="H50" s="40">
        <v>9.5</v>
      </c>
      <c r="I50" s="55">
        <f t="shared" si="0"/>
        <v>0</v>
      </c>
      <c r="J50" s="55">
        <f t="shared" si="1"/>
        <v>0</v>
      </c>
      <c r="K50" s="56">
        <v>0</v>
      </c>
      <c r="L50" s="61"/>
      <c r="M50" s="62"/>
    </row>
    <row r="51" spans="1:13" x14ac:dyDescent="0.3">
      <c r="A51" s="48"/>
      <c r="B51" s="48" t="s">
        <v>116</v>
      </c>
      <c r="C51" s="49" t="s">
        <v>40</v>
      </c>
      <c r="D51" s="49" t="s">
        <v>43</v>
      </c>
      <c r="E51" s="41">
        <v>20</v>
      </c>
      <c r="F51" s="41" t="s">
        <v>41</v>
      </c>
      <c r="G51" s="60"/>
      <c r="H51" s="40">
        <v>9.5</v>
      </c>
      <c r="I51" s="55">
        <f t="shared" si="0"/>
        <v>0</v>
      </c>
      <c r="J51" s="55">
        <f t="shared" si="1"/>
        <v>0</v>
      </c>
      <c r="K51" s="56">
        <v>0</v>
      </c>
      <c r="L51" s="61"/>
      <c r="M51" s="62"/>
    </row>
    <row r="52" spans="1:13" x14ac:dyDescent="0.3">
      <c r="A52" s="48"/>
      <c r="B52" s="48" t="s">
        <v>108</v>
      </c>
      <c r="C52" s="49" t="s">
        <v>40</v>
      </c>
      <c r="D52" s="49" t="s">
        <v>135</v>
      </c>
      <c r="E52" s="41">
        <v>20</v>
      </c>
      <c r="F52" s="41" t="s">
        <v>42</v>
      </c>
      <c r="G52" s="60"/>
      <c r="H52" s="40">
        <v>9.5</v>
      </c>
      <c r="I52" s="55">
        <f t="shared" si="0"/>
        <v>0</v>
      </c>
      <c r="J52" s="55">
        <f t="shared" si="1"/>
        <v>0</v>
      </c>
      <c r="K52" s="56">
        <v>0</v>
      </c>
      <c r="L52" s="61"/>
      <c r="M52" s="62"/>
    </row>
    <row r="53" spans="1:13" x14ac:dyDescent="0.3">
      <c r="A53" s="48"/>
      <c r="B53" s="48" t="s">
        <v>138</v>
      </c>
      <c r="C53" s="49" t="s">
        <v>40</v>
      </c>
      <c r="D53" s="49" t="s">
        <v>139</v>
      </c>
      <c r="E53" s="41">
        <v>5</v>
      </c>
      <c r="F53" s="41" t="s">
        <v>42</v>
      </c>
      <c r="G53" s="60"/>
      <c r="H53" s="40">
        <v>9.5</v>
      </c>
      <c r="I53" s="55">
        <f t="shared" si="0"/>
        <v>0</v>
      </c>
      <c r="J53" s="55">
        <f t="shared" si="1"/>
        <v>0</v>
      </c>
      <c r="K53" s="56">
        <v>0</v>
      </c>
      <c r="L53" s="61"/>
      <c r="M53" s="62"/>
    </row>
    <row r="54" spans="1:13" x14ac:dyDescent="0.3">
      <c r="A54" s="48"/>
      <c r="B54" s="48" t="s">
        <v>140</v>
      </c>
      <c r="C54" s="49" t="s">
        <v>40</v>
      </c>
      <c r="D54" s="49" t="s">
        <v>117</v>
      </c>
      <c r="E54" s="41">
        <v>5</v>
      </c>
      <c r="F54" s="41" t="s">
        <v>41</v>
      </c>
      <c r="G54" s="60"/>
      <c r="H54" s="40">
        <v>9.5</v>
      </c>
      <c r="I54" s="55">
        <f t="shared" si="0"/>
        <v>0</v>
      </c>
      <c r="J54" s="55">
        <f t="shared" si="1"/>
        <v>0</v>
      </c>
      <c r="K54" s="56">
        <v>0</v>
      </c>
      <c r="L54" s="61"/>
      <c r="M54" s="62"/>
    </row>
    <row r="55" spans="1:13" x14ac:dyDescent="0.3">
      <c r="A55" s="48"/>
      <c r="B55" s="48" t="s">
        <v>145</v>
      </c>
      <c r="C55" s="49" t="s">
        <v>40</v>
      </c>
      <c r="D55" s="49" t="s">
        <v>133</v>
      </c>
      <c r="E55" s="41">
        <v>10</v>
      </c>
      <c r="F55" s="41" t="s">
        <v>42</v>
      </c>
      <c r="G55" s="60"/>
      <c r="H55" s="40">
        <v>9.5</v>
      </c>
      <c r="I55" s="55">
        <f t="shared" si="0"/>
        <v>0</v>
      </c>
      <c r="J55" s="55">
        <f t="shared" si="1"/>
        <v>0</v>
      </c>
      <c r="K55" s="56">
        <v>0</v>
      </c>
      <c r="L55" s="61"/>
      <c r="M55" s="62"/>
    </row>
    <row r="56" spans="1:13" x14ac:dyDescent="0.3">
      <c r="A56" s="48"/>
      <c r="B56" s="48" t="s">
        <v>81</v>
      </c>
      <c r="C56" s="49" t="s">
        <v>40</v>
      </c>
      <c r="D56" s="49" t="s">
        <v>117</v>
      </c>
      <c r="E56" s="41">
        <v>60</v>
      </c>
      <c r="F56" s="41" t="s">
        <v>41</v>
      </c>
      <c r="G56" s="60"/>
      <c r="H56" s="40">
        <v>9.5</v>
      </c>
      <c r="I56" s="55">
        <f t="shared" si="0"/>
        <v>0</v>
      </c>
      <c r="J56" s="55">
        <f t="shared" si="1"/>
        <v>0</v>
      </c>
      <c r="K56" s="56">
        <f t="shared" si="2"/>
        <v>0</v>
      </c>
      <c r="L56" s="61"/>
      <c r="M56" s="62"/>
    </row>
    <row r="57" spans="1:13" x14ac:dyDescent="0.3">
      <c r="G57" s="64">
        <f>SUM(G3:G56)</f>
        <v>0</v>
      </c>
      <c r="I57" s="64">
        <f>SUM(I3:I56)</f>
        <v>0</v>
      </c>
      <c r="J57" s="64">
        <f>SUM(J3:J56)</f>
        <v>0</v>
      </c>
      <c r="K57" s="64">
        <f>SUM(K3:K56)</f>
        <v>0</v>
      </c>
    </row>
  </sheetData>
  <mergeCells count="1">
    <mergeCell ref="A2:B2"/>
  </mergeCells>
  <pageMargins left="0.7" right="0.7" top="0.75" bottom="0.75" header="0.3" footer="0.3"/>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Ponudba</vt:lpstr>
      <vt:lpstr>Navodila za izpolnjevanje</vt:lpstr>
      <vt:lpstr>EKO mleko</vt:lpstr>
      <vt:lpstr>EKO mlečni izdelki</vt:lpstr>
      <vt:lpstr>Ostalo prehrambeno blago</vt:lpstr>
    </vt:vector>
  </TitlesOfParts>
  <Company>Kranjski Vrtci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Irena Drašlar</cp:lastModifiedBy>
  <cp:lastPrinted>2014-06-16T14:28:15Z</cp:lastPrinted>
  <dcterms:created xsi:type="dcterms:W3CDTF">2010-12-03T12:30:29Z</dcterms:created>
  <dcterms:modified xsi:type="dcterms:W3CDTF">2018-09-04T17:39:29Z</dcterms:modified>
</cp:coreProperties>
</file>